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tova_ev\Documents\План тендеров сайт\2019\I кв 2019\"/>
    </mc:Choice>
  </mc:AlternateContent>
  <bookViews>
    <workbookView xWindow="-30" yWindow="-255" windowWidth="15885" windowHeight="13230" tabRatio="774"/>
  </bookViews>
  <sheets>
    <sheet name="план тендеров работы,услуги " sheetId="11" r:id="rId1"/>
    <sheet name="Выходные дни" sheetId="12" state="hidden" r:id="rId2"/>
  </sheets>
  <definedNames>
    <definedName name="_xlnm._FilterDatabase" localSheetId="0" hidden="1">'план тендеров работы,услуги '!$A$4:$K$55</definedName>
    <definedName name="_xlnm.Print_Area" localSheetId="0">'план тендеров работы,услуги '!$A$1:$K$55</definedName>
  </definedNames>
  <calcPr calcId="152511"/>
</workbook>
</file>

<file path=xl/calcChain.xml><?xml version="1.0" encoding="utf-8"?>
<calcChain xmlns="http://schemas.openxmlformats.org/spreadsheetml/2006/main">
  <c r="D50" i="11" l="1"/>
  <c r="E50" i="11" s="1"/>
  <c r="F50" i="11" s="1"/>
  <c r="G50" i="11" s="1"/>
  <c r="H50" i="11" s="1"/>
  <c r="D49" i="11"/>
  <c r="E49" i="11" s="1"/>
  <c r="F49" i="11" s="1"/>
  <c r="G49" i="11" s="1"/>
  <c r="H49" i="11" s="1"/>
  <c r="D48" i="11"/>
  <c r="E48" i="11" s="1"/>
  <c r="F48" i="11" s="1"/>
  <c r="G48" i="11" s="1"/>
  <c r="H48" i="11" s="1"/>
  <c r="D47" i="11"/>
  <c r="E47" i="11" s="1"/>
  <c r="F47" i="11" s="1"/>
  <c r="G47" i="11" s="1"/>
  <c r="H47" i="11" s="1"/>
  <c r="D46" i="11"/>
  <c r="E46" i="11" s="1"/>
  <c r="F46" i="11" s="1"/>
  <c r="G46" i="11" s="1"/>
  <c r="H46" i="11" s="1"/>
  <c r="D45" i="11"/>
  <c r="E45" i="11" s="1"/>
  <c r="F45" i="11" s="1"/>
  <c r="G45" i="11" s="1"/>
  <c r="H45" i="11" s="1"/>
  <c r="D44" i="11"/>
  <c r="E44" i="11" s="1"/>
  <c r="F44" i="11" s="1"/>
  <c r="G44" i="11" s="1"/>
  <c r="H44" i="11" s="1"/>
  <c r="D43" i="11"/>
  <c r="E43" i="11" s="1"/>
  <c r="F43" i="11" s="1"/>
  <c r="G43" i="11" s="1"/>
  <c r="H43" i="11" s="1"/>
  <c r="D42" i="11"/>
  <c r="E42" i="11" s="1"/>
  <c r="F42" i="11" s="1"/>
  <c r="G42" i="11" s="1"/>
  <c r="H42" i="11" s="1"/>
  <c r="D41" i="11"/>
  <c r="E41" i="11" s="1"/>
  <c r="F41" i="11" s="1"/>
  <c r="G41" i="11" s="1"/>
  <c r="H41" i="11" s="1"/>
  <c r="D40" i="11"/>
  <c r="E40" i="11" s="1"/>
  <c r="F40" i="11" s="1"/>
  <c r="G40" i="11" s="1"/>
  <c r="H40" i="11" s="1"/>
  <c r="D55" i="11"/>
  <c r="E55" i="11" s="1"/>
  <c r="F55" i="11" s="1"/>
  <c r="G55" i="11" s="1"/>
  <c r="H55" i="11" s="1"/>
  <c r="D54" i="11"/>
  <c r="E54" i="11" s="1"/>
  <c r="F54" i="11" s="1"/>
  <c r="G54" i="11" s="1"/>
  <c r="H54" i="11" s="1"/>
  <c r="D53" i="11"/>
  <c r="E53" i="11" s="1"/>
  <c r="F53" i="11" s="1"/>
  <c r="G53" i="11" s="1"/>
  <c r="H53" i="11" s="1"/>
  <c r="D52" i="11"/>
  <c r="E52" i="11" s="1"/>
  <c r="F52" i="11" s="1"/>
  <c r="G52" i="11" s="1"/>
  <c r="H52" i="11" s="1"/>
  <c r="D51" i="11"/>
  <c r="E51" i="11" s="1"/>
  <c r="F51" i="11" s="1"/>
  <c r="G51" i="11" s="1"/>
  <c r="H51" i="11" s="1"/>
  <c r="D31" i="11"/>
  <c r="E31" i="11" s="1"/>
  <c r="F31" i="11" s="1"/>
  <c r="G31" i="11" s="1"/>
  <c r="H31" i="11" s="1"/>
  <c r="D30" i="11"/>
  <c r="E30" i="11" s="1"/>
  <c r="F30" i="11" s="1"/>
  <c r="G30" i="11" s="1"/>
  <c r="H30" i="11" s="1"/>
  <c r="D29" i="11"/>
  <c r="E29" i="11" s="1"/>
  <c r="F29" i="11" s="1"/>
  <c r="G29" i="11" s="1"/>
  <c r="H29" i="11" s="1"/>
  <c r="D28" i="11"/>
  <c r="E28" i="11" s="1"/>
  <c r="F28" i="11" s="1"/>
  <c r="G28" i="11" s="1"/>
  <c r="H28" i="11" s="1"/>
  <c r="D27" i="11"/>
  <c r="E27" i="11" s="1"/>
  <c r="F27" i="11" s="1"/>
  <c r="G27" i="11" s="1"/>
  <c r="H27" i="11" s="1"/>
  <c r="D26" i="11"/>
  <c r="E26" i="11" s="1"/>
  <c r="F26" i="11" s="1"/>
  <c r="G26" i="11" s="1"/>
  <c r="H26" i="11" s="1"/>
  <c r="D25" i="11"/>
  <c r="E25" i="11" s="1"/>
  <c r="F25" i="11" s="1"/>
  <c r="G25" i="11" s="1"/>
  <c r="H25" i="11" s="1"/>
  <c r="D24" i="11"/>
  <c r="E24" i="11" s="1"/>
  <c r="F24" i="11" s="1"/>
  <c r="G24" i="11" s="1"/>
  <c r="H24" i="11" s="1"/>
  <c r="D23" i="11"/>
  <c r="E23" i="11" s="1"/>
  <c r="F23" i="11" s="1"/>
  <c r="G23" i="11" s="1"/>
  <c r="H23" i="11" s="1"/>
  <c r="D22" i="11"/>
  <c r="E22" i="11" s="1"/>
  <c r="F22" i="11" s="1"/>
  <c r="G22" i="11" s="1"/>
  <c r="H22" i="11" s="1"/>
  <c r="D21" i="11"/>
  <c r="E21" i="11" s="1"/>
  <c r="F21" i="11" s="1"/>
  <c r="G21" i="11" s="1"/>
  <c r="H21" i="11" s="1"/>
  <c r="D20" i="11"/>
  <c r="E20" i="11" s="1"/>
  <c r="F20" i="11" s="1"/>
  <c r="G20" i="11" s="1"/>
  <c r="H20" i="11" s="1"/>
  <c r="D19" i="11"/>
  <c r="E19" i="11" s="1"/>
  <c r="F19" i="11" s="1"/>
  <c r="G19" i="11" s="1"/>
  <c r="H19" i="11" s="1"/>
  <c r="D18" i="11"/>
  <c r="E18" i="11" s="1"/>
  <c r="F18" i="11" s="1"/>
  <c r="G18" i="11" s="1"/>
  <c r="H18" i="11" s="1"/>
  <c r="D17" i="11"/>
  <c r="E17" i="11" s="1"/>
  <c r="F17" i="11" s="1"/>
  <c r="G17" i="11" s="1"/>
  <c r="H17" i="11" s="1"/>
  <c r="D8" i="11"/>
  <c r="E8" i="11" s="1"/>
  <c r="F8" i="11" s="1"/>
  <c r="G8" i="11" s="1"/>
  <c r="H8" i="11" s="1"/>
  <c r="D39" i="11" l="1"/>
  <c r="E39" i="11" s="1"/>
  <c r="F39" i="11" s="1"/>
  <c r="G39" i="11" s="1"/>
  <c r="H39" i="11" s="1"/>
  <c r="D38" i="11"/>
  <c r="E38" i="11" s="1"/>
  <c r="F38" i="11" s="1"/>
  <c r="G38" i="11" s="1"/>
  <c r="H38" i="11" s="1"/>
  <c r="D37" i="11"/>
  <c r="E37" i="11" s="1"/>
  <c r="F37" i="11" s="1"/>
  <c r="G37" i="11" s="1"/>
  <c r="H37" i="11" s="1"/>
  <c r="D36" i="11"/>
  <c r="E36" i="11" s="1"/>
  <c r="F36" i="11" s="1"/>
  <c r="G36" i="11" s="1"/>
  <c r="H36" i="11" s="1"/>
  <c r="D35" i="11"/>
  <c r="E35" i="11" s="1"/>
  <c r="F35" i="11" s="1"/>
  <c r="G35" i="11" s="1"/>
  <c r="H35" i="11" s="1"/>
  <c r="D34" i="11"/>
  <c r="E34" i="11" s="1"/>
  <c r="F34" i="11" s="1"/>
  <c r="G34" i="11" s="1"/>
  <c r="H34" i="11" s="1"/>
  <c r="D33" i="11"/>
  <c r="E33" i="11" s="1"/>
  <c r="F33" i="11" s="1"/>
  <c r="G33" i="11" s="1"/>
  <c r="H33" i="11" s="1"/>
  <c r="D32" i="11"/>
  <c r="E32" i="11" s="1"/>
  <c r="F32" i="11" s="1"/>
  <c r="G32" i="11" s="1"/>
  <c r="H32" i="11" s="1"/>
  <c r="D16" i="11"/>
  <c r="E16" i="11" s="1"/>
  <c r="F16" i="11" s="1"/>
  <c r="G16" i="11" s="1"/>
  <c r="H16" i="11" s="1"/>
  <c r="D15" i="11"/>
  <c r="E15" i="11" s="1"/>
  <c r="F15" i="11" s="1"/>
  <c r="G15" i="11" s="1"/>
  <c r="H15" i="11" s="1"/>
  <c r="D14" i="11"/>
  <c r="E14" i="11" s="1"/>
  <c r="F14" i="11" s="1"/>
  <c r="G14" i="11" s="1"/>
  <c r="H14" i="11" s="1"/>
  <c r="D13" i="11"/>
  <c r="E13" i="11" s="1"/>
  <c r="F13" i="11" s="1"/>
  <c r="G13" i="11" s="1"/>
  <c r="H13" i="11" s="1"/>
  <c r="D12" i="11"/>
  <c r="E12" i="11" s="1"/>
  <c r="F12" i="11" s="1"/>
  <c r="G12" i="11" s="1"/>
  <c r="H12" i="11" s="1"/>
  <c r="D11" i="11" l="1"/>
  <c r="E11" i="11" s="1"/>
  <c r="F11" i="11" s="1"/>
  <c r="G11" i="11" s="1"/>
  <c r="H11" i="11" s="1"/>
  <c r="D7" i="11" l="1"/>
  <c r="E7" i="11" s="1"/>
  <c r="F7" i="11" s="1"/>
  <c r="G7" i="11" s="1"/>
  <c r="H7" i="11" s="1"/>
  <c r="D9" i="11"/>
  <c r="E9" i="11" s="1"/>
  <c r="F9" i="11" s="1"/>
  <c r="G9" i="11" s="1"/>
  <c r="H9" i="11" s="1"/>
  <c r="D10" i="11"/>
  <c r="E10" i="11" s="1"/>
  <c r="F10" i="11" s="1"/>
  <c r="G10" i="11" s="1"/>
  <c r="H10" i="11" s="1"/>
  <c r="D6" i="11"/>
  <c r="E6" i="11" s="1"/>
  <c r="F6" i="11" s="1"/>
  <c r="G6" i="11" s="1"/>
  <c r="H6" i="11" s="1"/>
</calcChain>
</file>

<file path=xl/sharedStrings.xml><?xml version="1.0" encoding="utf-8"?>
<sst xmlns="http://schemas.openxmlformats.org/spreadsheetml/2006/main" count="215" uniqueCount="88">
  <si>
    <t>№ п/п</t>
  </si>
  <si>
    <t>Ответственный организатор</t>
  </si>
  <si>
    <t>Контактный телефон</t>
  </si>
  <si>
    <t>Электронная почта</t>
  </si>
  <si>
    <t>krjakova_nv@vsw.ru</t>
  </si>
  <si>
    <t>KASATOVA_MA@vsw.ru</t>
  </si>
  <si>
    <t>7(83177)9-4507</t>
  </si>
  <si>
    <t>Нестеренко М.А.</t>
  </si>
  <si>
    <t>Крякова Н.В.</t>
  </si>
  <si>
    <t>makarova_es@vsw.ru</t>
  </si>
  <si>
    <t>Макарова Е.С.</t>
  </si>
  <si>
    <t>Кузьмина Е.В.</t>
  </si>
  <si>
    <t>kuzmina_ev@vsw.ru</t>
  </si>
  <si>
    <t>Устройство отопления, водоснабжения, канализации встроенных помещений</t>
  </si>
  <si>
    <t>Монтаж оборудования ремонтной мастерской НКТ</t>
  </si>
  <si>
    <t>Новокшенова Е.А.</t>
  </si>
  <si>
    <t>aksenova_ea@vsw.ru</t>
  </si>
  <si>
    <t>Терентьева Н.Н.</t>
  </si>
  <si>
    <t>7(83177)9-7768</t>
  </si>
  <si>
    <t>TERENTEVA_NN@vsw.ru</t>
  </si>
  <si>
    <t>для размещения на сайте ОМК</t>
  </si>
  <si>
    <t>Состав закупаемых МТР/работ/услуг</t>
  </si>
  <si>
    <t>Планируемая дата регистрации  в качестве претендентов на участие</t>
  </si>
  <si>
    <t>Планируемая дата начала приема заявок на участие в тендере</t>
  </si>
  <si>
    <t>Планируемая дата окончания приема заявок на участие в тендере</t>
  </si>
  <si>
    <t>Планируемая дата окончания подачи квалификационной документации и технических предложений</t>
  </si>
  <si>
    <t>Планируемая дата итогового заседания ТК</t>
  </si>
  <si>
    <t>Планируемая дата утверждения решения о выборе поставщика</t>
  </si>
  <si>
    <t>График проведения тендеров на закупку работ/услуг</t>
  </si>
  <si>
    <t>8(83177)9-6914</t>
  </si>
  <si>
    <t>на 1-й квартал 2019 г.</t>
  </si>
  <si>
    <t>(83177)9-3930</t>
  </si>
  <si>
    <t>7(83177)9-6803</t>
  </si>
  <si>
    <t>7(83177)9-5287</t>
  </si>
  <si>
    <t>7(83177)9-3930</t>
  </si>
  <si>
    <t>Чуркина М.Н.</t>
  </si>
  <si>
    <t>CHURKINA_MN@omk.ru</t>
  </si>
  <si>
    <t>Устройство автомобильных дорог и стоянок "Организация муфтофого производства"</t>
  </si>
  <si>
    <t>11.02.2019</t>
  </si>
  <si>
    <t>Внедрение системы PDM в Трубодеталь</t>
  </si>
  <si>
    <t>Внедрение системы АСОУП в Трубодеталь</t>
  </si>
  <si>
    <t>Демонтажные работы. Ликвидация объекта незавершенного строительства «Производственно-строительная база"</t>
  </si>
  <si>
    <t>Устройство автодорог, площадок, ливневой канализации "Организация КПП-8</t>
  </si>
  <si>
    <t>Модернизация сети передачи данных ТЭСЦ-3 (ПИР, поставка ТМЦ, СМР, ПНР)</t>
  </si>
  <si>
    <t>Внедрение системы автоматизированной системы квалификации и аттестации поставщиков</t>
  </si>
  <si>
    <t>Сбор, транспортировка, обезвреживание отхода: Мусор и смет производственных помещений малоопасный ФККО 73321001724, класс опасности 4</t>
  </si>
  <si>
    <t>Сбор, транспортировка, обезвреживание отхода: Пыль газоочистки черных металлов незагрязненная, ФККО 36123101424, класс опасности 4</t>
  </si>
  <si>
    <t>Выполнение мероприятий СТУ: Пожаротушение кабельных подвалов ТЭСЦ-5</t>
  </si>
  <si>
    <t>Выполнение мероприятий СТУ: Системы АПС и АПТ участков и оборудования, оповещения и управления эвакуацией ТЭСЦ-5</t>
  </si>
  <si>
    <t>Макаров А.М.</t>
  </si>
  <si>
    <t>makarov_am@vsw.ru</t>
  </si>
  <si>
    <t>Устройство площадок под АБК, столовую, стоянку Электрометаллургического комплекса</t>
  </si>
  <si>
    <t>Строительство КПП-1 (Главный) Трубопрокатного цеха</t>
  </si>
  <si>
    <t xml:space="preserve"> Строительство ГПП Трубопрокатного цеха</t>
  </si>
  <si>
    <t xml:space="preserve"> Работы по внешнему газоснабжению Трубопрокатного цеха</t>
  </si>
  <si>
    <t>Монтаж электромостовых кранов в здании Трубопрокатного цеха</t>
  </si>
  <si>
    <t>Строительство АБК (каркас здания) Трубопрокатного цеха и Инженерные коммуникации АБК АПЦ</t>
  </si>
  <si>
    <t>Стоительство столовой для строителей Трубопрокатного цеха</t>
  </si>
  <si>
    <t>Устройство канализации и водопровода Электрометаллургического комплекса</t>
  </si>
  <si>
    <t>Устройство подъездных и внутриплощадочных автодорог Электрометаллургического комплекса</t>
  </si>
  <si>
    <t>Устройство УПЛ-3 Электрометаллургического комплекса</t>
  </si>
  <si>
    <t>Устройство склада зимнего запаса на севере шредера Электрометаллургического комплекса</t>
  </si>
  <si>
    <t>Устройство модульных зданий АБК (до 3 шт.), столовой (поставка, монтаж) Электрометаллургического комплекса</t>
  </si>
  <si>
    <t xml:space="preserve">КПП Электрометаллургического комплекса (2шт., поставка, монтаж) </t>
  </si>
  <si>
    <t>Устройство по периметральному ограждению стройгородка Электрометаллургического комплекса</t>
  </si>
  <si>
    <t>Устройство откосов и водоотведения (в том числе и пруд-отстойник, дренажи, георешетки) Электрометаллургического комплекса</t>
  </si>
  <si>
    <t>Работы по электроснабжению и электроосвещению Электрометаллургического комплекса</t>
  </si>
  <si>
    <t>Содержание строительной площадки Электрометаллургического комплекса</t>
  </si>
  <si>
    <t>Устройство автомобильной дороги для автоскраповоза в районе ОПЛ-3 Электрометаллургического комплекса</t>
  </si>
  <si>
    <t>Устройство ж/д путей в районе ОПЛ-3 Электрометаллургического комплекса</t>
  </si>
  <si>
    <t>Устройство сетей связи (сети передачи данных и СКУД) Электрометаллургического комплекса</t>
  </si>
  <si>
    <t>Монтаж электроснабжения и электроосвещения Электрометаллургического комплекса</t>
  </si>
  <si>
    <t>Устройство бетонной площадки хранения м/л в районе ОПЛ-3 Электрометаллургического комплекса</t>
  </si>
  <si>
    <t>Устройство воздухоснабжения в рамках организации производства Насосно-компрессорных труб</t>
  </si>
  <si>
    <t>Видеонаблюдение периметральное для ТЭСЦ-1</t>
  </si>
  <si>
    <t>Монтаж оборудования для нанесения защитных покрытий на поверхность ж/д колес для высокоскоростного подвижного состава</t>
  </si>
  <si>
    <t>Выполнение работ по переносу сетей, коммуникаций в районе КПП-8, в рамках проекта "Организация КПП-8"</t>
  </si>
  <si>
    <t>Монтаж сетей связи и сети передачи данных в т.ч. ВКС, СКУД, монтаж серверного оборудования, система автоматической установки пожарной сигнализации и системы оповещения и управления эвакуацией людей при пожаре, охранная сигнализация в рамках реконструкции здания АБК Сталеплавильного цеха ДЖДК</t>
  </si>
  <si>
    <t>Работы по ограждению территории Электрометаллургического комплекса</t>
  </si>
  <si>
    <t>Выполнение работ по модернизации ДПС в рамках проекта "Увеличение производительности ЛПК"</t>
  </si>
  <si>
    <t xml:space="preserve">Демонтаж и устройство фундаментов и полов.
Устройство помещения окраски. участка нанесения защитного покрытия на поверхность ж/д колес </t>
  </si>
  <si>
    <t>Монтаж ограждения оборудования, переходных мостиков для ТЭСЦ-1 НКТ</t>
  </si>
  <si>
    <t>Замена грунта под железнодорожные пути Трубопрокатного цеха</t>
  </si>
  <si>
    <t>Водозаборная скважина для нужд АБК Трубопрокатного цеха</t>
  </si>
  <si>
    <t>Устройство стеновых сендвич панелей Трубопрокатного цеха</t>
  </si>
  <si>
    <t>Устройство автодорог, стоянок,
в т.ч. временных дорог в котловане Электрометаллургического комплекса</t>
  </si>
  <si>
    <t>Устройство водоснабжения, бытовой канализации, КНС Электрометаллургического комплекса</t>
  </si>
  <si>
    <t>Устройство внутрицеховых инженерных сетей, систем
(2-й этап - Насосно-компрессорные трубы).
1. Автоматизация  (СМР, ПНР);
2. Сети связи, охранно-пожарная сигнализация, пожаротушение СМР, ПНР (в т.ч. во встроенных помещениях, складках)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</si>
</sst>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28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2"/>
      <color indexed="12"/>
      <name val="Arial Narrow"/>
      <family val="2"/>
      <charset val="204"/>
    </font>
    <font>
      <b/>
      <sz val="1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1" xfId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URKINA_MN@omk.ru" TargetMode="External"/><Relationship Id="rId13" Type="http://schemas.openxmlformats.org/officeDocument/2006/relationships/hyperlink" Target="mailto:aksenova_ea@vsw.ru" TargetMode="External"/><Relationship Id="rId18" Type="http://schemas.openxmlformats.org/officeDocument/2006/relationships/hyperlink" Target="mailto:makarov_am@vsw.ru" TargetMode="External"/><Relationship Id="rId3" Type="http://schemas.openxmlformats.org/officeDocument/2006/relationships/hyperlink" Target="mailto:TERENTEVA_NN@vsw.ru" TargetMode="External"/><Relationship Id="rId21" Type="http://schemas.openxmlformats.org/officeDocument/2006/relationships/hyperlink" Target="mailto:makarov_am@vsw.ru" TargetMode="External"/><Relationship Id="rId7" Type="http://schemas.openxmlformats.org/officeDocument/2006/relationships/hyperlink" Target="mailto:CHURKINA_MN@omk.ru" TargetMode="External"/><Relationship Id="rId12" Type="http://schemas.openxmlformats.org/officeDocument/2006/relationships/hyperlink" Target="mailto:aksenova_ea@vsw.ru" TargetMode="External"/><Relationship Id="rId17" Type="http://schemas.openxmlformats.org/officeDocument/2006/relationships/hyperlink" Target="mailto:makarov_am@vsw.ru" TargetMode="External"/><Relationship Id="rId2" Type="http://schemas.openxmlformats.org/officeDocument/2006/relationships/hyperlink" Target="mailto:aksenova_ea@vsw.ru" TargetMode="External"/><Relationship Id="rId16" Type="http://schemas.openxmlformats.org/officeDocument/2006/relationships/hyperlink" Target="mailto:aksenova_ea@vsw.ru" TargetMode="External"/><Relationship Id="rId20" Type="http://schemas.openxmlformats.org/officeDocument/2006/relationships/hyperlink" Target="mailto:makarov_am@vsw.ru" TargetMode="External"/><Relationship Id="rId1" Type="http://schemas.openxmlformats.org/officeDocument/2006/relationships/hyperlink" Target="mailto:aksenova_ea@vsw.ru" TargetMode="External"/><Relationship Id="rId6" Type="http://schemas.openxmlformats.org/officeDocument/2006/relationships/hyperlink" Target="mailto:CHURKINA_MN@omk.ru" TargetMode="External"/><Relationship Id="rId11" Type="http://schemas.openxmlformats.org/officeDocument/2006/relationships/hyperlink" Target="mailto:CHURKINA_MN@omk.ru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CHURKINA_MN@omk.ru" TargetMode="External"/><Relationship Id="rId15" Type="http://schemas.openxmlformats.org/officeDocument/2006/relationships/hyperlink" Target="mailto:aksenova_ea@vsw.ru" TargetMode="External"/><Relationship Id="rId23" Type="http://schemas.openxmlformats.org/officeDocument/2006/relationships/hyperlink" Target="mailto:makarov_am@vsw.ru" TargetMode="External"/><Relationship Id="rId10" Type="http://schemas.openxmlformats.org/officeDocument/2006/relationships/hyperlink" Target="mailto:CHURKINA_MN@omk.ru" TargetMode="External"/><Relationship Id="rId19" Type="http://schemas.openxmlformats.org/officeDocument/2006/relationships/hyperlink" Target="mailto:makarov_am@vsw.ru" TargetMode="External"/><Relationship Id="rId4" Type="http://schemas.openxmlformats.org/officeDocument/2006/relationships/hyperlink" Target="mailto:CHURKINA_MN@omk.ru" TargetMode="External"/><Relationship Id="rId9" Type="http://schemas.openxmlformats.org/officeDocument/2006/relationships/hyperlink" Target="mailto:CHURKINA_MN@omk.ru" TargetMode="External"/><Relationship Id="rId14" Type="http://schemas.openxmlformats.org/officeDocument/2006/relationships/hyperlink" Target="mailto:aksenova_ea@vsw.ru" TargetMode="External"/><Relationship Id="rId22" Type="http://schemas.openxmlformats.org/officeDocument/2006/relationships/hyperlink" Target="mailto:makarov_am@vsw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topLeftCell="A49" zoomScale="75" zoomScaleNormal="55" zoomScaleSheetLayoutView="75" workbookViewId="0">
      <selection activeCell="F4" sqref="F4"/>
    </sheetView>
  </sheetViews>
  <sheetFormatPr defaultRowHeight="34.5" x14ac:dyDescent="0.45"/>
  <cols>
    <col min="1" max="1" width="5.7109375" style="16" customWidth="1"/>
    <col min="2" max="2" width="27.28515625" style="16" customWidth="1"/>
    <col min="3" max="10" width="24.7109375" style="17" customWidth="1"/>
    <col min="11" max="11" width="24.7109375" style="16" customWidth="1"/>
    <col min="12" max="12" width="19.28515625" style="8" customWidth="1"/>
    <col min="13" max="16384" width="9.140625" style="9"/>
  </cols>
  <sheetData>
    <row r="1" spans="1:12" ht="30.75" customHeight="1" x14ac:dyDescent="0.4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1"/>
    </row>
    <row r="2" spans="1:12" ht="27.75" customHeight="1" x14ac:dyDescent="0.4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1"/>
    </row>
    <row r="3" spans="1:12" ht="27" customHeight="1" x14ac:dyDescent="0.4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1"/>
    </row>
    <row r="4" spans="1:12" s="14" customFormat="1" ht="96" customHeight="1" x14ac:dyDescent="0.45">
      <c r="A4" s="12" t="s">
        <v>0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1</v>
      </c>
      <c r="J4" s="12" t="s">
        <v>2</v>
      </c>
      <c r="K4" s="12" t="s">
        <v>3</v>
      </c>
      <c r="L4" s="13"/>
    </row>
    <row r="5" spans="1:12" s="14" customFormat="1" ht="22.5" customHeight="1" x14ac:dyDescent="0.4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3"/>
    </row>
    <row r="6" spans="1:12" ht="78.75" x14ac:dyDescent="0.45">
      <c r="A6" s="2">
        <v>1</v>
      </c>
      <c r="B6" s="21" t="s">
        <v>73</v>
      </c>
      <c r="C6" s="1" t="s">
        <v>38</v>
      </c>
      <c r="D6" s="7">
        <f>WORKDAY(C6,6,'Выходные дни'!$A$1:$A$115)</f>
        <v>43515</v>
      </c>
      <c r="E6" s="7">
        <f>WORKDAY(D6,5,'Выходные дни'!$A$1:$A$115)</f>
        <v>43522</v>
      </c>
      <c r="F6" s="7">
        <f>WORKDAY(E6,10,'Выходные дни'!$A$1:$A$115)</f>
        <v>43537</v>
      </c>
      <c r="G6" s="7">
        <f>WORKDAY(F6,19,'Выходные дни'!$A$1:$A$115)</f>
        <v>43564</v>
      </c>
      <c r="H6" s="7">
        <f>WORKDAY(G6,16,'Выходные дни'!$A$1:$A$115)</f>
        <v>43591</v>
      </c>
      <c r="I6" s="2" t="s">
        <v>11</v>
      </c>
      <c r="J6" s="2" t="s">
        <v>34</v>
      </c>
      <c r="K6" s="3" t="s">
        <v>12</v>
      </c>
    </row>
    <row r="7" spans="1:12" ht="47.25" x14ac:dyDescent="0.45">
      <c r="A7" s="2">
        <v>2</v>
      </c>
      <c r="B7" s="22" t="s">
        <v>74</v>
      </c>
      <c r="C7" s="5">
        <v>43510</v>
      </c>
      <c r="D7" s="7">
        <f>WORKDAY(C7,6,'Выходные дни'!$A$1:$A$115)</f>
        <v>43518</v>
      </c>
      <c r="E7" s="7">
        <f>WORKDAY(D7,5,'Выходные дни'!$A$1:$A$115)</f>
        <v>43525</v>
      </c>
      <c r="F7" s="7">
        <f>WORKDAY(E7,10,'Выходные дни'!$A$1:$A$115)</f>
        <v>43542</v>
      </c>
      <c r="G7" s="7">
        <f>WORKDAY(F7,19,'Выходные дни'!$A$1:$A$115)</f>
        <v>43567</v>
      </c>
      <c r="H7" s="7">
        <f>WORKDAY(G7,16,'Выходные дни'!$A$1:$A$115)</f>
        <v>43598</v>
      </c>
      <c r="I7" s="4" t="s">
        <v>10</v>
      </c>
      <c r="J7" s="2" t="s">
        <v>32</v>
      </c>
      <c r="K7" s="3" t="s">
        <v>9</v>
      </c>
    </row>
    <row r="8" spans="1:12" ht="63" x14ac:dyDescent="0.45">
      <c r="A8" s="2">
        <v>3</v>
      </c>
      <c r="B8" s="22" t="s">
        <v>37</v>
      </c>
      <c r="C8" s="5">
        <v>43479</v>
      </c>
      <c r="D8" s="7">
        <f>WORKDAY(C8,6,'Выходные дни'!$A$1:$A$115)</f>
        <v>43487</v>
      </c>
      <c r="E8" s="7">
        <f>WORKDAY(D8,5,'Выходные дни'!$A$1:$A$115)</f>
        <v>43494</v>
      </c>
      <c r="F8" s="7">
        <f>WORKDAY(E8,10,'Выходные дни'!$A$1:$A$115)</f>
        <v>43508</v>
      </c>
      <c r="G8" s="7">
        <f>WORKDAY(F8,19,'Выходные дни'!$A$1:$A$115)</f>
        <v>43536</v>
      </c>
      <c r="H8" s="7">
        <f>WORKDAY(G8,16,'Выходные дни'!$A$1:$A$115)</f>
        <v>43558</v>
      </c>
      <c r="I8" s="4" t="s">
        <v>10</v>
      </c>
      <c r="J8" s="2" t="s">
        <v>32</v>
      </c>
      <c r="K8" s="3" t="s">
        <v>9</v>
      </c>
    </row>
    <row r="9" spans="1:12" ht="63" x14ac:dyDescent="0.45">
      <c r="A9" s="2">
        <v>4</v>
      </c>
      <c r="B9" s="22" t="s">
        <v>51</v>
      </c>
      <c r="C9" s="5">
        <v>43474</v>
      </c>
      <c r="D9" s="7">
        <f>WORKDAY(C9,6,'Выходные дни'!$A$1:$A$115)</f>
        <v>43482</v>
      </c>
      <c r="E9" s="7">
        <f>WORKDAY(D9,5,'Выходные дни'!$A$1:$A$115)</f>
        <v>43489</v>
      </c>
      <c r="F9" s="7">
        <f>WORKDAY(E9,10,'Выходные дни'!$A$1:$A$115)</f>
        <v>43503</v>
      </c>
      <c r="G9" s="7">
        <f>WORKDAY(F9,19,'Выходные дни'!$A$1:$A$115)</f>
        <v>43530</v>
      </c>
      <c r="H9" s="7">
        <f>WORKDAY(G9,16,'Выходные дни'!$A$1:$A$115)</f>
        <v>43553</v>
      </c>
      <c r="I9" s="4" t="s">
        <v>8</v>
      </c>
      <c r="J9" s="2" t="s">
        <v>33</v>
      </c>
      <c r="K9" s="3" t="s">
        <v>4</v>
      </c>
    </row>
    <row r="10" spans="1:12" ht="63" x14ac:dyDescent="0.45">
      <c r="A10" s="2">
        <v>5</v>
      </c>
      <c r="B10" s="22" t="s">
        <v>58</v>
      </c>
      <c r="C10" s="5">
        <v>43474</v>
      </c>
      <c r="D10" s="7">
        <f>WORKDAY(C10,6,'Выходные дни'!$A$1:$A$115)</f>
        <v>43482</v>
      </c>
      <c r="E10" s="7">
        <f>WORKDAY(D10,5,'Выходные дни'!$A$1:$A$115)</f>
        <v>43489</v>
      </c>
      <c r="F10" s="7">
        <f>WORKDAY(E10,10,'Выходные дни'!$A$1:$A$115)</f>
        <v>43503</v>
      </c>
      <c r="G10" s="7">
        <f>WORKDAY(F10,19,'Выходные дни'!$A$1:$A$115)</f>
        <v>43530</v>
      </c>
      <c r="H10" s="7">
        <f>WORKDAY(G10,16,'Выходные дни'!$A$1:$A$115)</f>
        <v>43553</v>
      </c>
      <c r="I10" s="2" t="s">
        <v>11</v>
      </c>
      <c r="J10" s="2" t="s">
        <v>34</v>
      </c>
      <c r="K10" s="3" t="s">
        <v>12</v>
      </c>
    </row>
    <row r="11" spans="1:12" ht="69" customHeight="1" x14ac:dyDescent="0.45">
      <c r="A11" s="2">
        <v>6</v>
      </c>
      <c r="B11" s="22" t="s">
        <v>39</v>
      </c>
      <c r="C11" s="5">
        <v>43474</v>
      </c>
      <c r="D11" s="7">
        <f>WORKDAY(C11,6,'Выходные дни'!$A$1:$A$115)</f>
        <v>43482</v>
      </c>
      <c r="E11" s="7">
        <f>WORKDAY(D11,5,'Выходные дни'!$A$1:$A$115)</f>
        <v>43489</v>
      </c>
      <c r="F11" s="7">
        <f>WORKDAY(E11,10,'Выходные дни'!$A$1:$A$115)</f>
        <v>43503</v>
      </c>
      <c r="G11" s="7">
        <f>WORKDAY(F11,19,'Выходные дни'!$A$1:$A$115)</f>
        <v>43530</v>
      </c>
      <c r="H11" s="7">
        <f>WORKDAY(G11,16,'Выходные дни'!$A$1:$A$115)</f>
        <v>43553</v>
      </c>
      <c r="I11" s="2" t="s">
        <v>35</v>
      </c>
      <c r="J11" s="2" t="s">
        <v>32</v>
      </c>
      <c r="K11" s="10" t="s">
        <v>36</v>
      </c>
    </row>
    <row r="12" spans="1:12" x14ac:dyDescent="0.45">
      <c r="A12" s="2">
        <v>7</v>
      </c>
      <c r="B12" s="22" t="s">
        <v>40</v>
      </c>
      <c r="C12" s="5">
        <v>43475</v>
      </c>
      <c r="D12" s="7">
        <f>WORKDAY(C12,6,'Выходные дни'!$A$1:$A$115)</f>
        <v>43483</v>
      </c>
      <c r="E12" s="7">
        <f>WORKDAY(D12,5,'Выходные дни'!$A$1:$A$115)</f>
        <v>43490</v>
      </c>
      <c r="F12" s="7">
        <f>WORKDAY(E12,10,'Выходные дни'!$A$1:$A$115)</f>
        <v>43504</v>
      </c>
      <c r="G12" s="7">
        <f>WORKDAY(F12,19,'Выходные дни'!$A$1:$A$115)</f>
        <v>43531</v>
      </c>
      <c r="H12" s="7">
        <f>WORKDAY(G12,16,'Выходные дни'!$A$1:$A$115)</f>
        <v>43556</v>
      </c>
      <c r="I12" s="2" t="s">
        <v>35</v>
      </c>
      <c r="J12" s="2" t="s">
        <v>32</v>
      </c>
      <c r="K12" s="10" t="s">
        <v>36</v>
      </c>
    </row>
    <row r="13" spans="1:12" ht="94.5" x14ac:dyDescent="0.45">
      <c r="A13" s="2">
        <v>8</v>
      </c>
      <c r="B13" s="22" t="s">
        <v>75</v>
      </c>
      <c r="C13" s="5">
        <v>43487</v>
      </c>
      <c r="D13" s="7">
        <f>WORKDAY(C13,6,'Выходные дни'!$A$1:$A$115)</f>
        <v>43495</v>
      </c>
      <c r="E13" s="7">
        <f>WORKDAY(D13,5,'Выходные дни'!$A$1:$A$115)</f>
        <v>43502</v>
      </c>
      <c r="F13" s="7">
        <f>WORKDAY(E13,10,'Выходные дни'!$A$1:$A$115)</f>
        <v>43516</v>
      </c>
      <c r="G13" s="7">
        <f>WORKDAY(F13,19,'Выходные дни'!$A$1:$A$115)</f>
        <v>43544</v>
      </c>
      <c r="H13" s="7">
        <f>WORKDAY(G13,16,'Выходные дни'!$A$1:$A$115)</f>
        <v>43566</v>
      </c>
      <c r="I13" s="4" t="s">
        <v>10</v>
      </c>
      <c r="J13" s="2" t="s">
        <v>32</v>
      </c>
      <c r="K13" s="3" t="s">
        <v>9</v>
      </c>
    </row>
    <row r="14" spans="1:12" ht="78.75" x14ac:dyDescent="0.45">
      <c r="A14" s="2">
        <v>9</v>
      </c>
      <c r="B14" s="22" t="s">
        <v>76</v>
      </c>
      <c r="C14" s="5">
        <v>43462</v>
      </c>
      <c r="D14" s="7">
        <f>WORKDAY(C14,6,'Выходные дни'!$A$1:$A$115)</f>
        <v>43481</v>
      </c>
      <c r="E14" s="7">
        <f>WORKDAY(D14,5,'Выходные дни'!$A$1:$A$115)</f>
        <v>43488</v>
      </c>
      <c r="F14" s="7">
        <f>WORKDAY(E14,10,'Выходные дни'!$A$1:$A$115)</f>
        <v>43502</v>
      </c>
      <c r="G14" s="7">
        <f>WORKDAY(F14,19,'Выходные дни'!$A$1:$A$115)</f>
        <v>43529</v>
      </c>
      <c r="H14" s="7">
        <f>WORKDAY(G14,16,'Выходные дни'!$A$1:$A$115)</f>
        <v>43552</v>
      </c>
      <c r="I14" s="2" t="s">
        <v>15</v>
      </c>
      <c r="J14" s="2" t="s">
        <v>6</v>
      </c>
      <c r="K14" s="3" t="s">
        <v>16</v>
      </c>
    </row>
    <row r="15" spans="1:12" ht="220.5" x14ac:dyDescent="0.45">
      <c r="A15" s="2">
        <v>10</v>
      </c>
      <c r="B15" s="22" t="s">
        <v>77</v>
      </c>
      <c r="C15" s="5">
        <v>43481</v>
      </c>
      <c r="D15" s="7">
        <f>WORKDAY(C15,6,'Выходные дни'!$A$1:$A$115)</f>
        <v>43489</v>
      </c>
      <c r="E15" s="7">
        <f>WORKDAY(D15,5,'Выходные дни'!$A$1:$A$115)</f>
        <v>43496</v>
      </c>
      <c r="F15" s="7">
        <f>WORKDAY(E15,10,'Выходные дни'!$A$1:$A$115)</f>
        <v>43510</v>
      </c>
      <c r="G15" s="7">
        <f>WORKDAY(F15,19,'Выходные дни'!$A$1:$A$115)</f>
        <v>43538</v>
      </c>
      <c r="H15" s="7">
        <f>WORKDAY(G15,16,'Выходные дни'!$A$1:$A$115)</f>
        <v>43560</v>
      </c>
      <c r="I15" s="2" t="s">
        <v>15</v>
      </c>
      <c r="J15" s="2" t="s">
        <v>6</v>
      </c>
      <c r="K15" s="3" t="s">
        <v>16</v>
      </c>
    </row>
    <row r="16" spans="1:12" ht="78.75" x14ac:dyDescent="0.45">
      <c r="A16" s="2">
        <v>11</v>
      </c>
      <c r="B16" s="22" t="s">
        <v>59</v>
      </c>
      <c r="C16" s="5">
        <v>43109</v>
      </c>
      <c r="D16" s="7">
        <f>WORKDAY(C16,6,'Выходные дни'!$A$1:$A$115)</f>
        <v>43117</v>
      </c>
      <c r="E16" s="7">
        <f>WORKDAY(D16,5,'Выходные дни'!$A$1:$A$115)</f>
        <v>43124</v>
      </c>
      <c r="F16" s="7">
        <f>WORKDAY(E16,10,'Выходные дни'!$A$1:$A$115)</f>
        <v>43138</v>
      </c>
      <c r="G16" s="7">
        <f>WORKDAY(F16,19,'Выходные дни'!$A$1:$A$115)</f>
        <v>43165</v>
      </c>
      <c r="H16" s="7">
        <f>WORKDAY(G16,16,'Выходные дни'!$A$1:$A$115)</f>
        <v>43187</v>
      </c>
      <c r="I16" s="2" t="s">
        <v>15</v>
      </c>
      <c r="J16" s="2" t="s">
        <v>6</v>
      </c>
      <c r="K16" s="3" t="s">
        <v>16</v>
      </c>
    </row>
    <row r="17" spans="1:11" ht="63" x14ac:dyDescent="0.45">
      <c r="A17" s="2">
        <v>12</v>
      </c>
      <c r="B17" s="22" t="s">
        <v>78</v>
      </c>
      <c r="C17" s="5">
        <v>43474</v>
      </c>
      <c r="D17" s="7">
        <f>WORKDAY(C17,6,'Выходные дни'!$A$1:$A$115)</f>
        <v>43482</v>
      </c>
      <c r="E17" s="7">
        <f>WORKDAY(D17,5,'Выходные дни'!$A$1:$A$115)</f>
        <v>43489</v>
      </c>
      <c r="F17" s="7">
        <f>WORKDAY(E17,10,'Выходные дни'!$A$1:$A$115)</f>
        <v>43503</v>
      </c>
      <c r="G17" s="7">
        <f>WORKDAY(F17,19,'Выходные дни'!$A$1:$A$115)</f>
        <v>43530</v>
      </c>
      <c r="H17" s="7">
        <f>WORKDAY(G17,16,'Выходные дни'!$A$1:$A$115)</f>
        <v>43553</v>
      </c>
      <c r="I17" s="2" t="s">
        <v>11</v>
      </c>
      <c r="J17" s="2" t="s">
        <v>34</v>
      </c>
      <c r="K17" s="3" t="s">
        <v>12</v>
      </c>
    </row>
    <row r="18" spans="1:11" ht="47.25" x14ac:dyDescent="0.45">
      <c r="A18" s="2">
        <v>13</v>
      </c>
      <c r="B18" s="22" t="s">
        <v>60</v>
      </c>
      <c r="C18" s="5">
        <v>43475</v>
      </c>
      <c r="D18" s="7">
        <f>WORKDAY(C18,6,'Выходные дни'!$A$1:$A$115)</f>
        <v>43483</v>
      </c>
      <c r="E18" s="7">
        <f>WORKDAY(D18,5,'Выходные дни'!$A$1:$A$115)</f>
        <v>43490</v>
      </c>
      <c r="F18" s="7">
        <f>WORKDAY(E18,10,'Выходные дни'!$A$1:$A$115)</f>
        <v>43504</v>
      </c>
      <c r="G18" s="7">
        <f>WORKDAY(F18,19,'Выходные дни'!$A$1:$A$115)</f>
        <v>43531</v>
      </c>
      <c r="H18" s="7">
        <f>WORKDAY(G18,16,'Выходные дни'!$A$1:$A$115)</f>
        <v>43556</v>
      </c>
      <c r="I18" s="4" t="s">
        <v>7</v>
      </c>
      <c r="J18" s="2" t="s">
        <v>29</v>
      </c>
      <c r="K18" s="3" t="s">
        <v>5</v>
      </c>
    </row>
    <row r="19" spans="1:11" ht="63" x14ac:dyDescent="0.45">
      <c r="A19" s="2">
        <v>14</v>
      </c>
      <c r="B19" s="22" t="s">
        <v>61</v>
      </c>
      <c r="C19" s="5">
        <v>43475</v>
      </c>
      <c r="D19" s="7">
        <f>WORKDAY(C19,6,'Выходные дни'!$A$1:$A$115)</f>
        <v>43483</v>
      </c>
      <c r="E19" s="7">
        <f>WORKDAY(D19,5,'Выходные дни'!$A$1:$A$115)</f>
        <v>43490</v>
      </c>
      <c r="F19" s="7">
        <f>WORKDAY(E19,10,'Выходные дни'!$A$1:$A$115)</f>
        <v>43504</v>
      </c>
      <c r="G19" s="7">
        <f>WORKDAY(F19,19,'Выходные дни'!$A$1:$A$115)</f>
        <v>43531</v>
      </c>
      <c r="H19" s="7">
        <f>WORKDAY(G19,16,'Выходные дни'!$A$1:$A$115)</f>
        <v>43556</v>
      </c>
      <c r="I19" s="4" t="s">
        <v>8</v>
      </c>
      <c r="J19" s="2" t="s">
        <v>33</v>
      </c>
      <c r="K19" s="3" t="s">
        <v>4</v>
      </c>
    </row>
    <row r="20" spans="1:11" ht="78.75" x14ac:dyDescent="0.45">
      <c r="A20" s="2">
        <v>15</v>
      </c>
      <c r="B20" s="22" t="s">
        <v>79</v>
      </c>
      <c r="C20" s="5">
        <v>43482</v>
      </c>
      <c r="D20" s="7">
        <f>WORKDAY(C20,6,'Выходные дни'!$A$1:$A$115)</f>
        <v>43490</v>
      </c>
      <c r="E20" s="7">
        <f>WORKDAY(D20,5,'Выходные дни'!$A$1:$A$115)</f>
        <v>43497</v>
      </c>
      <c r="F20" s="7">
        <f>WORKDAY(E20,10,'Выходные дни'!$A$1:$A$115)</f>
        <v>43511</v>
      </c>
      <c r="G20" s="7">
        <f>WORKDAY(F20,19,'Выходные дни'!$A$1:$A$115)</f>
        <v>43539</v>
      </c>
      <c r="H20" s="7">
        <f>WORKDAY(G20,16,'Выходные дни'!$A$1:$A$115)</f>
        <v>43563</v>
      </c>
      <c r="I20" s="4" t="s">
        <v>7</v>
      </c>
      <c r="J20" s="2" t="s">
        <v>29</v>
      </c>
      <c r="K20" s="3" t="s">
        <v>5</v>
      </c>
    </row>
    <row r="21" spans="1:11" ht="94.5" x14ac:dyDescent="0.45">
      <c r="A21" s="2">
        <v>16</v>
      </c>
      <c r="B21" s="22" t="s">
        <v>41</v>
      </c>
      <c r="C21" s="5">
        <v>43474</v>
      </c>
      <c r="D21" s="7">
        <f>WORKDAY(C21,6,'Выходные дни'!$A$1:$A$115)</f>
        <v>43482</v>
      </c>
      <c r="E21" s="7">
        <f>WORKDAY(D21,5,'Выходные дни'!$A$1:$A$115)</f>
        <v>43489</v>
      </c>
      <c r="F21" s="7">
        <f>WORKDAY(E21,10,'Выходные дни'!$A$1:$A$115)</f>
        <v>43503</v>
      </c>
      <c r="G21" s="7">
        <f>WORKDAY(F21,19,'Выходные дни'!$A$1:$A$115)</f>
        <v>43530</v>
      </c>
      <c r="H21" s="7">
        <f>WORKDAY(G21,16,'Выходные дни'!$A$1:$A$115)</f>
        <v>43553</v>
      </c>
      <c r="I21" s="2" t="s">
        <v>49</v>
      </c>
      <c r="J21" s="2" t="s">
        <v>18</v>
      </c>
      <c r="K21" s="10" t="s">
        <v>50</v>
      </c>
    </row>
    <row r="22" spans="1:11" ht="121.5" customHeight="1" x14ac:dyDescent="0.45">
      <c r="A22" s="2">
        <v>17</v>
      </c>
      <c r="B22" s="22" t="s">
        <v>80</v>
      </c>
      <c r="C22" s="5">
        <v>43475</v>
      </c>
      <c r="D22" s="7">
        <f>WORKDAY(C22,6,'Выходные дни'!$A$1:$A$115)</f>
        <v>43483</v>
      </c>
      <c r="E22" s="7">
        <f>WORKDAY(D22,5,'Выходные дни'!$A$1:$A$115)</f>
        <v>43490</v>
      </c>
      <c r="F22" s="7">
        <f>WORKDAY(E22,10,'Выходные дни'!$A$1:$A$115)</f>
        <v>43504</v>
      </c>
      <c r="G22" s="7">
        <f>WORKDAY(F22,19,'Выходные дни'!$A$1:$A$115)</f>
        <v>43531</v>
      </c>
      <c r="H22" s="7">
        <f>WORKDAY(G22,16,'Выходные дни'!$A$1:$A$115)</f>
        <v>43556</v>
      </c>
      <c r="I22" s="4" t="s">
        <v>10</v>
      </c>
      <c r="J22" s="2" t="s">
        <v>32</v>
      </c>
      <c r="K22" s="3" t="s">
        <v>9</v>
      </c>
    </row>
    <row r="23" spans="1:11" ht="63" x14ac:dyDescent="0.45">
      <c r="A23" s="2">
        <v>18</v>
      </c>
      <c r="B23" s="22" t="s">
        <v>13</v>
      </c>
      <c r="C23" s="5">
        <v>43543</v>
      </c>
      <c r="D23" s="7">
        <f>WORKDAY(C23,6,'Выходные дни'!$A$1:$A$115)</f>
        <v>43551</v>
      </c>
      <c r="E23" s="7">
        <f>WORKDAY(D23,5,'Выходные дни'!$A$1:$A$115)</f>
        <v>43558</v>
      </c>
      <c r="F23" s="7">
        <f>WORKDAY(E23,10,'Выходные дни'!$A$1:$A$115)</f>
        <v>43572</v>
      </c>
      <c r="G23" s="7">
        <f>WORKDAY(F23,19,'Выходные дни'!$A$1:$A$115)</f>
        <v>43606</v>
      </c>
      <c r="H23" s="7">
        <f>WORKDAY(G23,16,'Выходные дни'!$A$1:$A$115)</f>
        <v>43629</v>
      </c>
      <c r="I23" s="2" t="s">
        <v>11</v>
      </c>
      <c r="J23" s="2" t="s">
        <v>31</v>
      </c>
      <c r="K23" s="3" t="s">
        <v>12</v>
      </c>
    </row>
    <row r="24" spans="1:11" ht="47.25" customHeight="1" x14ac:dyDescent="0.45">
      <c r="A24" s="2">
        <v>19</v>
      </c>
      <c r="B24" s="22" t="s">
        <v>81</v>
      </c>
      <c r="C24" s="5">
        <v>43482</v>
      </c>
      <c r="D24" s="7">
        <f>WORKDAY(C24,6,'Выходные дни'!$A$1:$A$115)</f>
        <v>43490</v>
      </c>
      <c r="E24" s="7">
        <f>WORKDAY(D24,5,'Выходные дни'!$A$1:$A$115)</f>
        <v>43497</v>
      </c>
      <c r="F24" s="7">
        <f>WORKDAY(E24,10,'Выходные дни'!$A$1:$A$115)</f>
        <v>43511</v>
      </c>
      <c r="G24" s="7">
        <f>WORKDAY(F24,19,'Выходные дни'!$A$1:$A$115)</f>
        <v>43539</v>
      </c>
      <c r="H24" s="7">
        <f>WORKDAY(G24,16,'Выходные дни'!$A$1:$A$115)</f>
        <v>43563</v>
      </c>
      <c r="I24" s="4" t="s">
        <v>8</v>
      </c>
      <c r="J24" s="2" t="s">
        <v>33</v>
      </c>
      <c r="K24" s="3" t="s">
        <v>4</v>
      </c>
    </row>
    <row r="25" spans="1:11" x14ac:dyDescent="0.45">
      <c r="A25" s="2">
        <v>20</v>
      </c>
      <c r="B25" s="22" t="s">
        <v>14</v>
      </c>
      <c r="C25" s="5">
        <v>43529</v>
      </c>
      <c r="D25" s="7">
        <f>WORKDAY(C25,6,'Выходные дни'!$A$1:$A$115)</f>
        <v>43538</v>
      </c>
      <c r="E25" s="7">
        <f>WORKDAY(D25,5,'Выходные дни'!$A$1:$A$115)</f>
        <v>43545</v>
      </c>
      <c r="F25" s="7">
        <f>WORKDAY(E25,10,'Выходные дни'!$A$1:$A$115)</f>
        <v>43559</v>
      </c>
      <c r="G25" s="7">
        <f>WORKDAY(F25,19,'Выходные дни'!$A$1:$A$115)</f>
        <v>43591</v>
      </c>
      <c r="H25" s="7">
        <f>WORKDAY(G25,16,'Выходные дни'!$A$1:$A$115)</f>
        <v>43615</v>
      </c>
      <c r="I25" s="4" t="s">
        <v>17</v>
      </c>
      <c r="J25" s="2" t="s">
        <v>18</v>
      </c>
      <c r="K25" s="3" t="s">
        <v>19</v>
      </c>
    </row>
    <row r="26" spans="1:11" ht="47.25" x14ac:dyDescent="0.45">
      <c r="A26" s="2">
        <v>21</v>
      </c>
      <c r="B26" s="22" t="s">
        <v>82</v>
      </c>
      <c r="C26" s="5">
        <v>43500</v>
      </c>
      <c r="D26" s="7">
        <f>WORKDAY(C26,6,'Выходные дни'!$A$1:$A$115)</f>
        <v>43508</v>
      </c>
      <c r="E26" s="7">
        <f>WORKDAY(D26,5,'Выходные дни'!$A$1:$A$115)</f>
        <v>43515</v>
      </c>
      <c r="F26" s="7">
        <f>WORKDAY(E26,10,'Выходные дни'!$A$1:$A$115)</f>
        <v>43529</v>
      </c>
      <c r="G26" s="7">
        <f>WORKDAY(F26,19,'Выходные дни'!$A$1:$A$115)</f>
        <v>43557</v>
      </c>
      <c r="H26" s="7">
        <f>WORKDAY(G26,16,'Выходные дни'!$A$1:$A$115)</f>
        <v>43579</v>
      </c>
      <c r="I26" s="2" t="s">
        <v>35</v>
      </c>
      <c r="J26" s="2" t="s">
        <v>32</v>
      </c>
      <c r="K26" s="10" t="s">
        <v>36</v>
      </c>
    </row>
    <row r="27" spans="1:11" ht="78.75" x14ac:dyDescent="0.45">
      <c r="A27" s="2">
        <v>22</v>
      </c>
      <c r="B27" s="22" t="s">
        <v>62</v>
      </c>
      <c r="C27" s="5">
        <v>43481</v>
      </c>
      <c r="D27" s="7">
        <f>WORKDAY(C27,6,'Выходные дни'!$A$1:$A$115)</f>
        <v>43489</v>
      </c>
      <c r="E27" s="7">
        <f>WORKDAY(D27,5,'Выходные дни'!$A$1:$A$115)</f>
        <v>43496</v>
      </c>
      <c r="F27" s="7">
        <f>WORKDAY(E27,10,'Выходные дни'!$A$1:$A$115)</f>
        <v>43510</v>
      </c>
      <c r="G27" s="7">
        <f>WORKDAY(F27,19,'Выходные дни'!$A$1:$A$115)</f>
        <v>43538</v>
      </c>
      <c r="H27" s="7">
        <f>WORKDAY(G27,16,'Выходные дни'!$A$1:$A$115)</f>
        <v>43560</v>
      </c>
      <c r="I27" s="2" t="s">
        <v>35</v>
      </c>
      <c r="J27" s="2" t="s">
        <v>32</v>
      </c>
      <c r="K27" s="10" t="s">
        <v>36</v>
      </c>
    </row>
    <row r="28" spans="1:11" ht="47.25" x14ac:dyDescent="0.45">
      <c r="A28" s="2">
        <v>23</v>
      </c>
      <c r="B28" s="22" t="s">
        <v>83</v>
      </c>
      <c r="C28" s="5">
        <v>43497</v>
      </c>
      <c r="D28" s="7">
        <f>WORKDAY(C28,6,'Выходные дни'!$A$1:$A$115)</f>
        <v>43507</v>
      </c>
      <c r="E28" s="7">
        <f>WORKDAY(D28,5,'Выходные дни'!$A$1:$A$115)</f>
        <v>43514</v>
      </c>
      <c r="F28" s="7">
        <f>WORKDAY(E28,10,'Выходные дни'!$A$1:$A$115)</f>
        <v>43528</v>
      </c>
      <c r="G28" s="7">
        <f>WORKDAY(F28,19,'Выходные дни'!$A$1:$A$115)</f>
        <v>43556</v>
      </c>
      <c r="H28" s="7">
        <f>WORKDAY(G28,16,'Выходные дни'!$A$1:$A$115)</f>
        <v>43578</v>
      </c>
      <c r="I28" s="2" t="s">
        <v>11</v>
      </c>
      <c r="J28" s="2" t="s">
        <v>31</v>
      </c>
      <c r="K28" s="3" t="s">
        <v>12</v>
      </c>
    </row>
    <row r="29" spans="1:11" ht="47.25" x14ac:dyDescent="0.45">
      <c r="A29" s="2">
        <v>24</v>
      </c>
      <c r="B29" s="22" t="s">
        <v>84</v>
      </c>
      <c r="C29" s="5">
        <v>43483</v>
      </c>
      <c r="D29" s="7">
        <f>WORKDAY(C29,6,'Выходные дни'!$A$1:$A$115)</f>
        <v>43493</v>
      </c>
      <c r="E29" s="7">
        <f>WORKDAY(D29,5,'Выходные дни'!$A$1:$A$115)</f>
        <v>43500</v>
      </c>
      <c r="F29" s="7">
        <f>WORKDAY(E29,10,'Выходные дни'!$A$1:$A$115)</f>
        <v>43514</v>
      </c>
      <c r="G29" s="7">
        <f>WORKDAY(F29,19,'Выходные дни'!$A$1:$A$115)</f>
        <v>43542</v>
      </c>
      <c r="H29" s="7">
        <f>WORKDAY(G29,16,'Выходные дни'!$A$1:$A$115)</f>
        <v>43564</v>
      </c>
      <c r="I29" s="2" t="s">
        <v>11</v>
      </c>
      <c r="J29" s="2" t="s">
        <v>31</v>
      </c>
      <c r="K29" s="3" t="s">
        <v>12</v>
      </c>
    </row>
    <row r="30" spans="1:11" ht="47.25" x14ac:dyDescent="0.45">
      <c r="A30" s="2">
        <v>25</v>
      </c>
      <c r="B30" s="22" t="s">
        <v>52</v>
      </c>
      <c r="C30" s="5">
        <v>43481</v>
      </c>
      <c r="D30" s="7">
        <f>WORKDAY(C30,6,'Выходные дни'!$A$1:$A$115)</f>
        <v>43489</v>
      </c>
      <c r="E30" s="7">
        <f>WORKDAY(D30,5,'Выходные дни'!$A$1:$A$115)</f>
        <v>43496</v>
      </c>
      <c r="F30" s="7">
        <f>WORKDAY(E30,10,'Выходные дни'!$A$1:$A$115)</f>
        <v>43510</v>
      </c>
      <c r="G30" s="7">
        <f>WORKDAY(F30,19,'Выходные дни'!$A$1:$A$115)</f>
        <v>43538</v>
      </c>
      <c r="H30" s="7">
        <f>WORKDAY(G30,16,'Выходные дни'!$A$1:$A$115)</f>
        <v>43560</v>
      </c>
      <c r="I30" s="4" t="s">
        <v>8</v>
      </c>
      <c r="J30" s="2" t="s">
        <v>33</v>
      </c>
      <c r="K30" s="3" t="s">
        <v>4</v>
      </c>
    </row>
    <row r="31" spans="1:11" ht="47.25" x14ac:dyDescent="0.45">
      <c r="A31" s="2">
        <v>26</v>
      </c>
      <c r="B31" s="22" t="s">
        <v>57</v>
      </c>
      <c r="C31" s="5">
        <v>43482</v>
      </c>
      <c r="D31" s="7">
        <f>WORKDAY(C31,6,'Выходные дни'!$A$1:$A$115)</f>
        <v>43490</v>
      </c>
      <c r="E31" s="7">
        <f>WORKDAY(D31,5,'Выходные дни'!$A$1:$A$115)</f>
        <v>43497</v>
      </c>
      <c r="F31" s="7">
        <f>WORKDAY(E31,10,'Выходные дни'!$A$1:$A$115)</f>
        <v>43511</v>
      </c>
      <c r="G31" s="7">
        <f>WORKDAY(F31,19,'Выходные дни'!$A$1:$A$115)</f>
        <v>43539</v>
      </c>
      <c r="H31" s="7">
        <f>WORKDAY(G31,16,'Выходные дни'!$A$1:$A$115)</f>
        <v>43563</v>
      </c>
      <c r="I31" s="2" t="s">
        <v>49</v>
      </c>
      <c r="J31" s="2" t="s">
        <v>18</v>
      </c>
      <c r="K31" s="10" t="s">
        <v>50</v>
      </c>
    </row>
    <row r="32" spans="1:11" x14ac:dyDescent="0.45">
      <c r="A32" s="2">
        <v>27</v>
      </c>
      <c r="B32" s="22" t="s">
        <v>53</v>
      </c>
      <c r="C32" s="5">
        <v>43487</v>
      </c>
      <c r="D32" s="7">
        <f>WORKDAY(C32,6,'Выходные дни'!$A$1:$A$115)</f>
        <v>43495</v>
      </c>
      <c r="E32" s="7">
        <f>WORKDAY(D32,5,'Выходные дни'!$A$1:$A$115)</f>
        <v>43502</v>
      </c>
      <c r="F32" s="7">
        <f>WORKDAY(E32,10,'Выходные дни'!$A$1:$A$115)</f>
        <v>43516</v>
      </c>
      <c r="G32" s="7">
        <f>WORKDAY(F32,19,'Выходные дни'!$A$1:$A$115)</f>
        <v>43544</v>
      </c>
      <c r="H32" s="7">
        <f>WORKDAY(G32,16,'Выходные дни'!$A$1:$A$115)</f>
        <v>43566</v>
      </c>
      <c r="I32" s="2" t="s">
        <v>35</v>
      </c>
      <c r="J32" s="2" t="s">
        <v>32</v>
      </c>
      <c r="K32" s="10" t="s">
        <v>36</v>
      </c>
    </row>
    <row r="33" spans="1:11" ht="47.25" x14ac:dyDescent="0.45">
      <c r="A33" s="2">
        <v>28</v>
      </c>
      <c r="B33" s="22" t="s">
        <v>54</v>
      </c>
      <c r="C33" s="5">
        <v>43488</v>
      </c>
      <c r="D33" s="7">
        <f>WORKDAY(C33,6,'Выходные дни'!$A$1:$A$115)</f>
        <v>43496</v>
      </c>
      <c r="E33" s="7">
        <f>WORKDAY(D33,5,'Выходные дни'!$A$1:$A$115)</f>
        <v>43503</v>
      </c>
      <c r="F33" s="7">
        <f>WORKDAY(E33,10,'Выходные дни'!$A$1:$A$115)</f>
        <v>43517</v>
      </c>
      <c r="G33" s="7">
        <f>WORKDAY(F33,19,'Выходные дни'!$A$1:$A$115)</f>
        <v>43545</v>
      </c>
      <c r="H33" s="7">
        <f>WORKDAY(G33,16,'Выходные дни'!$A$1:$A$115)</f>
        <v>43567</v>
      </c>
      <c r="I33" s="2" t="s">
        <v>49</v>
      </c>
      <c r="J33" s="2" t="s">
        <v>18</v>
      </c>
      <c r="K33" s="10" t="s">
        <v>50</v>
      </c>
    </row>
    <row r="34" spans="1:11" ht="63" x14ac:dyDescent="0.45">
      <c r="A34" s="2">
        <v>29</v>
      </c>
      <c r="B34" s="22" t="s">
        <v>63</v>
      </c>
      <c r="C34" s="5">
        <v>43489</v>
      </c>
      <c r="D34" s="7">
        <f>WORKDAY(C34,6,'Выходные дни'!$A$1:$A$115)</f>
        <v>43497</v>
      </c>
      <c r="E34" s="7">
        <f>WORKDAY(D34,5,'Выходные дни'!$A$1:$A$115)</f>
        <v>43504</v>
      </c>
      <c r="F34" s="7">
        <f>WORKDAY(E34,10,'Выходные дни'!$A$1:$A$115)</f>
        <v>43518</v>
      </c>
      <c r="G34" s="7">
        <f>WORKDAY(F34,19,'Выходные дни'!$A$1:$A$115)</f>
        <v>43546</v>
      </c>
      <c r="H34" s="7">
        <f>WORKDAY(G34,16,'Выходные дни'!$A$1:$A$115)</f>
        <v>43570</v>
      </c>
      <c r="I34" s="4" t="s">
        <v>8</v>
      </c>
      <c r="J34" s="2" t="s">
        <v>33</v>
      </c>
      <c r="K34" s="3" t="s">
        <v>4</v>
      </c>
    </row>
    <row r="35" spans="1:11" ht="63" x14ac:dyDescent="0.45">
      <c r="A35" s="2">
        <v>30</v>
      </c>
      <c r="B35" s="22" t="s">
        <v>42</v>
      </c>
      <c r="C35" s="5">
        <v>43490</v>
      </c>
      <c r="D35" s="7">
        <f>WORKDAY(C35,6,'Выходные дни'!$A$1:$A$115)</f>
        <v>43500</v>
      </c>
      <c r="E35" s="7">
        <f>WORKDAY(D35,5,'Выходные дни'!$A$1:$A$115)</f>
        <v>43507</v>
      </c>
      <c r="F35" s="7">
        <f>WORKDAY(E35,10,'Выходные дни'!$A$1:$A$115)</f>
        <v>43521</v>
      </c>
      <c r="G35" s="7">
        <f>WORKDAY(F35,19,'Выходные дни'!$A$1:$A$115)</f>
        <v>43549</v>
      </c>
      <c r="H35" s="7">
        <f>WORKDAY(G35,16,'Выходные дни'!$A$1:$A$115)</f>
        <v>43571</v>
      </c>
      <c r="I35" s="2" t="s">
        <v>11</v>
      </c>
      <c r="J35" s="2" t="s">
        <v>34</v>
      </c>
      <c r="K35" s="3" t="s">
        <v>12</v>
      </c>
    </row>
    <row r="36" spans="1:11" ht="47.25" x14ac:dyDescent="0.45">
      <c r="A36" s="2">
        <v>31</v>
      </c>
      <c r="B36" s="22" t="s">
        <v>55</v>
      </c>
      <c r="C36" s="5">
        <v>43493</v>
      </c>
      <c r="D36" s="7">
        <f>WORKDAY(C36,6,'Выходные дни'!$A$1:$A$115)</f>
        <v>43501</v>
      </c>
      <c r="E36" s="7">
        <f>WORKDAY(D36,5,'Выходные дни'!$A$1:$A$115)</f>
        <v>43508</v>
      </c>
      <c r="F36" s="7">
        <f>WORKDAY(E36,10,'Выходные дни'!$A$1:$A$115)</f>
        <v>43522</v>
      </c>
      <c r="G36" s="7">
        <f>WORKDAY(F36,19,'Выходные дни'!$A$1:$A$115)</f>
        <v>43550</v>
      </c>
      <c r="H36" s="7">
        <f>WORKDAY(G36,16,'Выходные дни'!$A$1:$A$115)</f>
        <v>43572</v>
      </c>
      <c r="I36" s="4" t="s">
        <v>7</v>
      </c>
      <c r="J36" s="2" t="s">
        <v>29</v>
      </c>
      <c r="K36" s="3" t="s">
        <v>5</v>
      </c>
    </row>
    <row r="37" spans="1:11" ht="78.75" x14ac:dyDescent="0.45">
      <c r="A37" s="2">
        <v>32</v>
      </c>
      <c r="B37" s="22" t="s">
        <v>64</v>
      </c>
      <c r="C37" s="5">
        <v>43500</v>
      </c>
      <c r="D37" s="7">
        <f>WORKDAY(C37,6,'Выходные дни'!$A$1:$A$115)</f>
        <v>43508</v>
      </c>
      <c r="E37" s="7">
        <f>WORKDAY(D37,5,'Выходные дни'!$A$1:$A$115)</f>
        <v>43515</v>
      </c>
      <c r="F37" s="7">
        <f>WORKDAY(E37,10,'Выходные дни'!$A$1:$A$115)</f>
        <v>43529</v>
      </c>
      <c r="G37" s="7">
        <f>WORKDAY(F37,19,'Выходные дни'!$A$1:$A$115)</f>
        <v>43557</v>
      </c>
      <c r="H37" s="7">
        <f>WORKDAY(G37,16,'Выходные дни'!$A$1:$A$115)</f>
        <v>43579</v>
      </c>
      <c r="I37" s="4" t="s">
        <v>8</v>
      </c>
      <c r="J37" s="2" t="s">
        <v>33</v>
      </c>
      <c r="K37" s="3" t="s">
        <v>4</v>
      </c>
    </row>
    <row r="38" spans="1:11" ht="94.5" x14ac:dyDescent="0.45">
      <c r="A38" s="2">
        <v>33</v>
      </c>
      <c r="B38" s="22" t="s">
        <v>85</v>
      </c>
      <c r="C38" s="5">
        <v>43501</v>
      </c>
      <c r="D38" s="7">
        <f>WORKDAY(C38,6,'Выходные дни'!$A$1:$A$115)</f>
        <v>43509</v>
      </c>
      <c r="E38" s="7">
        <f>WORKDAY(D38,5,'Выходные дни'!$A$1:$A$115)</f>
        <v>43516</v>
      </c>
      <c r="F38" s="7">
        <f>WORKDAY(E38,10,'Выходные дни'!$A$1:$A$115)</f>
        <v>43530</v>
      </c>
      <c r="G38" s="7">
        <f>WORKDAY(F38,19,'Выходные дни'!$A$1:$A$115)</f>
        <v>43558</v>
      </c>
      <c r="H38" s="7">
        <f>WORKDAY(G38,16,'Выходные дни'!$A$1:$A$115)</f>
        <v>43580</v>
      </c>
      <c r="I38" s="2" t="s">
        <v>15</v>
      </c>
      <c r="J38" s="2" t="s">
        <v>6</v>
      </c>
      <c r="K38" s="3" t="s">
        <v>16</v>
      </c>
    </row>
    <row r="39" spans="1:11" ht="173.25" x14ac:dyDescent="0.45">
      <c r="A39" s="2">
        <v>34</v>
      </c>
      <c r="B39" s="22" t="s">
        <v>87</v>
      </c>
      <c r="C39" s="5">
        <v>43521</v>
      </c>
      <c r="D39" s="7">
        <f>WORKDAY(C39,6,'Выходные дни'!$A$1:$A$115)</f>
        <v>43529</v>
      </c>
      <c r="E39" s="7">
        <f>WORKDAY(D39,5,'Выходные дни'!$A$1:$A$115)</f>
        <v>43537</v>
      </c>
      <c r="F39" s="7">
        <f>WORKDAY(E39,10,'Выходные дни'!$A$1:$A$115)</f>
        <v>43551</v>
      </c>
      <c r="G39" s="7">
        <f>WORKDAY(F39,19,'Выходные дни'!$A$1:$A$115)</f>
        <v>43578</v>
      </c>
      <c r="H39" s="7">
        <f>WORKDAY(G39,16,'Выходные дни'!$A$1:$A$115)</f>
        <v>43607</v>
      </c>
      <c r="I39" s="2" t="s">
        <v>35</v>
      </c>
      <c r="J39" s="2" t="s">
        <v>32</v>
      </c>
      <c r="K39" s="10" t="s">
        <v>36</v>
      </c>
    </row>
    <row r="40" spans="1:11" ht="94.5" x14ac:dyDescent="0.45">
      <c r="A40" s="2">
        <v>35</v>
      </c>
      <c r="B40" s="22" t="s">
        <v>65</v>
      </c>
      <c r="C40" s="5">
        <v>43523</v>
      </c>
      <c r="D40" s="7">
        <f>WORKDAY(C40,6,'Выходные дни'!$A$1:$A$115)</f>
        <v>43531</v>
      </c>
      <c r="E40" s="7">
        <f>WORKDAY(D40,5,'Выходные дни'!$A$1:$A$115)</f>
        <v>43539</v>
      </c>
      <c r="F40" s="7">
        <f>WORKDAY(E40,10,'Выходные дни'!$A$1:$A$115)</f>
        <v>43553</v>
      </c>
      <c r="G40" s="7">
        <f>WORKDAY(F40,19,'Выходные дни'!$A$1:$A$115)</f>
        <v>43580</v>
      </c>
      <c r="H40" s="7">
        <f>WORKDAY(G40,16,'Выходные дни'!$A$1:$A$115)</f>
        <v>43609</v>
      </c>
      <c r="I40" s="4" t="s">
        <v>8</v>
      </c>
      <c r="J40" s="2" t="s">
        <v>33</v>
      </c>
      <c r="K40" s="3" t="s">
        <v>4</v>
      </c>
    </row>
    <row r="41" spans="1:11" ht="69" customHeight="1" x14ac:dyDescent="0.45">
      <c r="A41" s="2">
        <v>36</v>
      </c>
      <c r="B41" s="22" t="s">
        <v>47</v>
      </c>
      <c r="C41" s="5">
        <v>43523</v>
      </c>
      <c r="D41" s="7">
        <f>WORKDAY(C41,6,'Выходные дни'!$A$1:$A$115)</f>
        <v>43531</v>
      </c>
      <c r="E41" s="7">
        <f>WORKDAY(D41,5,'Выходные дни'!$A$1:$A$115)</f>
        <v>43539</v>
      </c>
      <c r="F41" s="7">
        <f>WORKDAY(E41,10,'Выходные дни'!$A$1:$A$115)</f>
        <v>43553</v>
      </c>
      <c r="G41" s="7">
        <f>WORKDAY(F41,19,'Выходные дни'!$A$1:$A$115)</f>
        <v>43580</v>
      </c>
      <c r="H41" s="7">
        <f>WORKDAY(G41,16,'Выходные дни'!$A$1:$A$115)</f>
        <v>43609</v>
      </c>
      <c r="I41" s="2" t="s">
        <v>15</v>
      </c>
      <c r="J41" s="2" t="s">
        <v>6</v>
      </c>
      <c r="K41" s="3" t="s">
        <v>16</v>
      </c>
    </row>
    <row r="42" spans="1:11" ht="63" x14ac:dyDescent="0.45">
      <c r="A42" s="2">
        <v>37</v>
      </c>
      <c r="B42" s="22" t="s">
        <v>43</v>
      </c>
      <c r="C42" s="5">
        <v>43524</v>
      </c>
      <c r="D42" s="7">
        <f>WORKDAY(C42,6,'Выходные дни'!$A$1:$A$115)</f>
        <v>43535</v>
      </c>
      <c r="E42" s="7">
        <f>WORKDAY(D42,5,'Выходные дни'!$A$1:$A$115)</f>
        <v>43542</v>
      </c>
      <c r="F42" s="7">
        <f>WORKDAY(E42,10,'Выходные дни'!$A$1:$A$115)</f>
        <v>43556</v>
      </c>
      <c r="G42" s="7">
        <f>WORKDAY(F42,19,'Выходные дни'!$A$1:$A$115)</f>
        <v>43581</v>
      </c>
      <c r="H42" s="7">
        <f>WORKDAY(G42,16,'Выходные дни'!$A$1:$A$115)</f>
        <v>43612</v>
      </c>
      <c r="I42" s="2" t="s">
        <v>11</v>
      </c>
      <c r="J42" s="2" t="s">
        <v>34</v>
      </c>
      <c r="K42" s="3" t="s">
        <v>12</v>
      </c>
    </row>
    <row r="43" spans="1:11" ht="63" x14ac:dyDescent="0.45">
      <c r="A43" s="2">
        <v>38</v>
      </c>
      <c r="B43" s="22" t="s">
        <v>44</v>
      </c>
      <c r="C43" s="5">
        <v>43528</v>
      </c>
      <c r="D43" s="7">
        <f>WORKDAY(C43,6,'Выходные дни'!$A$1:$A$115)</f>
        <v>43537</v>
      </c>
      <c r="E43" s="7">
        <f>WORKDAY(D43,5,'Выходные дни'!$A$1:$A$115)</f>
        <v>43544</v>
      </c>
      <c r="F43" s="7">
        <f>WORKDAY(E43,10,'Выходные дни'!$A$1:$A$115)</f>
        <v>43558</v>
      </c>
      <c r="G43" s="7">
        <f>WORKDAY(F43,19,'Выходные дни'!$A$1:$A$115)</f>
        <v>43585</v>
      </c>
      <c r="H43" s="7">
        <f>WORKDAY(G43,16,'Выходные дни'!$A$1:$A$115)</f>
        <v>43614</v>
      </c>
      <c r="I43" s="2" t="s">
        <v>49</v>
      </c>
      <c r="J43" s="2" t="s">
        <v>18</v>
      </c>
      <c r="K43" s="10" t="s">
        <v>50</v>
      </c>
    </row>
    <row r="44" spans="1:11" ht="110.25" x14ac:dyDescent="0.45">
      <c r="A44" s="2">
        <v>39</v>
      </c>
      <c r="B44" s="22" t="s">
        <v>45</v>
      </c>
      <c r="C44" s="5">
        <v>43529</v>
      </c>
      <c r="D44" s="7">
        <f>WORKDAY(C44,6,'Выходные дни'!$A$1:$A$115)</f>
        <v>43538</v>
      </c>
      <c r="E44" s="7">
        <f>WORKDAY(D44,5,'Выходные дни'!$A$1:$A$115)</f>
        <v>43545</v>
      </c>
      <c r="F44" s="7">
        <f>WORKDAY(E44,10,'Выходные дни'!$A$1:$A$115)</f>
        <v>43559</v>
      </c>
      <c r="G44" s="7">
        <f>WORKDAY(F44,19,'Выходные дни'!$A$1:$A$115)</f>
        <v>43591</v>
      </c>
      <c r="H44" s="7">
        <f>WORKDAY(G44,16,'Выходные дни'!$A$1:$A$115)</f>
        <v>43615</v>
      </c>
      <c r="I44" s="2" t="s">
        <v>11</v>
      </c>
      <c r="J44" s="2" t="s">
        <v>34</v>
      </c>
      <c r="K44" s="3" t="s">
        <v>12</v>
      </c>
    </row>
    <row r="45" spans="1:11" ht="94.5" x14ac:dyDescent="0.45">
      <c r="A45" s="2">
        <v>40</v>
      </c>
      <c r="B45" s="22" t="s">
        <v>46</v>
      </c>
      <c r="C45" s="5">
        <v>43529</v>
      </c>
      <c r="D45" s="7">
        <f>WORKDAY(C45,6,'Выходные дни'!$A$1:$A$115)</f>
        <v>43538</v>
      </c>
      <c r="E45" s="7">
        <f>WORKDAY(D45,5,'Выходные дни'!$A$1:$A$115)</f>
        <v>43545</v>
      </c>
      <c r="F45" s="7">
        <f>WORKDAY(E45,10,'Выходные дни'!$A$1:$A$115)</f>
        <v>43559</v>
      </c>
      <c r="G45" s="7">
        <f>WORKDAY(F45,19,'Выходные дни'!$A$1:$A$115)</f>
        <v>43591</v>
      </c>
      <c r="H45" s="7">
        <f>WORKDAY(G45,16,'Выходные дни'!$A$1:$A$115)</f>
        <v>43615</v>
      </c>
      <c r="I45" s="4" t="s">
        <v>10</v>
      </c>
      <c r="J45" s="2" t="s">
        <v>32</v>
      </c>
      <c r="K45" s="3" t="s">
        <v>9</v>
      </c>
    </row>
    <row r="46" spans="1:11" ht="63" x14ac:dyDescent="0.45">
      <c r="A46" s="2">
        <v>41</v>
      </c>
      <c r="B46" s="22" t="s">
        <v>56</v>
      </c>
      <c r="C46" s="5">
        <v>43535</v>
      </c>
      <c r="D46" s="7">
        <f>WORKDAY(C46,6,'Выходные дни'!$A$1:$A$115)</f>
        <v>43543</v>
      </c>
      <c r="E46" s="7">
        <f>WORKDAY(D46,5,'Выходные дни'!$A$1:$A$115)</f>
        <v>43550</v>
      </c>
      <c r="F46" s="7">
        <f>WORKDAY(E46,10,'Выходные дни'!$A$1:$A$115)</f>
        <v>43564</v>
      </c>
      <c r="G46" s="7">
        <f>WORKDAY(F46,19,'Выходные дни'!$A$1:$A$115)</f>
        <v>43598</v>
      </c>
      <c r="H46" s="7">
        <f>WORKDAY(G46,16,'Выходные дни'!$A$1:$A$115)</f>
        <v>43620</v>
      </c>
      <c r="I46" s="2" t="s">
        <v>15</v>
      </c>
      <c r="J46" s="2" t="s">
        <v>6</v>
      </c>
      <c r="K46" s="3" t="s">
        <v>16</v>
      </c>
    </row>
    <row r="47" spans="1:11" ht="78.75" x14ac:dyDescent="0.45">
      <c r="A47" s="2">
        <v>42</v>
      </c>
      <c r="B47" s="22" t="s">
        <v>66</v>
      </c>
      <c r="C47" s="5">
        <v>43535</v>
      </c>
      <c r="D47" s="7">
        <f>WORKDAY(C47,6,'Выходные дни'!$A$1:$A$115)</f>
        <v>43543</v>
      </c>
      <c r="E47" s="7">
        <f>WORKDAY(D47,5,'Выходные дни'!$A$1:$A$115)</f>
        <v>43550</v>
      </c>
      <c r="F47" s="7">
        <f>WORKDAY(E47,10,'Выходные дни'!$A$1:$A$115)</f>
        <v>43564</v>
      </c>
      <c r="G47" s="7">
        <f>WORKDAY(F47,19,'Выходные дни'!$A$1:$A$115)</f>
        <v>43598</v>
      </c>
      <c r="H47" s="7">
        <f>WORKDAY(G47,16,'Выходные дни'!$A$1:$A$115)</f>
        <v>43620</v>
      </c>
      <c r="I47" s="2" t="s">
        <v>49</v>
      </c>
      <c r="J47" s="2" t="s">
        <v>18</v>
      </c>
      <c r="K47" s="10" t="s">
        <v>50</v>
      </c>
    </row>
    <row r="48" spans="1:11" ht="55.5" customHeight="1" x14ac:dyDescent="0.45">
      <c r="A48" s="2">
        <v>43</v>
      </c>
      <c r="B48" s="22" t="s">
        <v>86</v>
      </c>
      <c r="C48" s="5">
        <v>43536</v>
      </c>
      <c r="D48" s="7">
        <f>WORKDAY(C48,6,'Выходные дни'!$A$1:$A$115)</f>
        <v>43544</v>
      </c>
      <c r="E48" s="7">
        <f>WORKDAY(D48,5,'Выходные дни'!$A$1:$A$115)</f>
        <v>43551</v>
      </c>
      <c r="F48" s="7">
        <f>WORKDAY(E48,10,'Выходные дни'!$A$1:$A$115)</f>
        <v>43565</v>
      </c>
      <c r="G48" s="7">
        <f>WORKDAY(F48,19,'Выходные дни'!$A$1:$A$115)</f>
        <v>43599</v>
      </c>
      <c r="H48" s="7">
        <f>WORKDAY(G48,16,'Выходные дни'!$A$1:$A$115)</f>
        <v>43621</v>
      </c>
      <c r="I48" s="4" t="s">
        <v>8</v>
      </c>
      <c r="J48" s="2" t="s">
        <v>33</v>
      </c>
      <c r="K48" s="3" t="s">
        <v>4</v>
      </c>
    </row>
    <row r="49" spans="1:11" ht="63" x14ac:dyDescent="0.45">
      <c r="A49" s="2">
        <v>44</v>
      </c>
      <c r="B49" s="22" t="s">
        <v>67</v>
      </c>
      <c r="C49" s="5">
        <v>43537</v>
      </c>
      <c r="D49" s="7">
        <f>WORKDAY(C49,6,'Выходные дни'!$A$1:$A$115)</f>
        <v>43545</v>
      </c>
      <c r="E49" s="7">
        <f>WORKDAY(D49,5,'Выходные дни'!$A$1:$A$115)</f>
        <v>43552</v>
      </c>
      <c r="F49" s="7">
        <f>WORKDAY(E49,10,'Выходные дни'!$A$1:$A$115)</f>
        <v>43566</v>
      </c>
      <c r="G49" s="7">
        <f>WORKDAY(F49,19,'Выходные дни'!$A$1:$A$115)</f>
        <v>43600</v>
      </c>
      <c r="H49" s="7">
        <f>WORKDAY(G49,16,'Выходные дни'!$A$1:$A$115)</f>
        <v>43622</v>
      </c>
      <c r="I49" s="2" t="s">
        <v>49</v>
      </c>
      <c r="J49" s="2" t="s">
        <v>18</v>
      </c>
      <c r="K49" s="10" t="s">
        <v>50</v>
      </c>
    </row>
    <row r="50" spans="1:11" ht="78.75" x14ac:dyDescent="0.45">
      <c r="A50" s="2">
        <v>45</v>
      </c>
      <c r="B50" s="22" t="s">
        <v>68</v>
      </c>
      <c r="C50" s="5">
        <v>43537</v>
      </c>
      <c r="D50" s="7">
        <f>WORKDAY(C50,6,'Выходные дни'!$A$1:$A$115)</f>
        <v>43545</v>
      </c>
      <c r="E50" s="7">
        <f>WORKDAY(D50,5,'Выходные дни'!$A$1:$A$115)</f>
        <v>43552</v>
      </c>
      <c r="F50" s="7">
        <f>WORKDAY(E50,10,'Выходные дни'!$A$1:$A$115)</f>
        <v>43566</v>
      </c>
      <c r="G50" s="7">
        <f>WORKDAY(F50,19,'Выходные дни'!$A$1:$A$115)</f>
        <v>43600</v>
      </c>
      <c r="H50" s="7">
        <f>WORKDAY(G50,16,'Выходные дни'!$A$1:$A$115)</f>
        <v>43622</v>
      </c>
      <c r="I50" s="4" t="s">
        <v>10</v>
      </c>
      <c r="J50" s="2" t="s">
        <v>32</v>
      </c>
      <c r="K50" s="3" t="s">
        <v>9</v>
      </c>
    </row>
    <row r="51" spans="1:11" ht="63" x14ac:dyDescent="0.45">
      <c r="A51" s="2">
        <v>46</v>
      </c>
      <c r="B51" s="22" t="s">
        <v>69</v>
      </c>
      <c r="C51" s="5">
        <v>43538</v>
      </c>
      <c r="D51" s="7">
        <f>WORKDAY(C51,6,'Выходные дни'!$A$1:$A$115)</f>
        <v>43546</v>
      </c>
      <c r="E51" s="7">
        <f>WORKDAY(D51,5,'Выходные дни'!$A$1:$A$115)</f>
        <v>43553</v>
      </c>
      <c r="F51" s="7">
        <f>WORKDAY(E51,10,'Выходные дни'!$A$1:$A$115)</f>
        <v>43567</v>
      </c>
      <c r="G51" s="7">
        <f>WORKDAY(F51,19,'Выходные дни'!$A$1:$A$115)</f>
        <v>43601</v>
      </c>
      <c r="H51" s="7">
        <f>WORKDAY(G51,16,'Выходные дни'!$A$1:$A$115)</f>
        <v>43623</v>
      </c>
      <c r="I51" s="2" t="s">
        <v>35</v>
      </c>
      <c r="J51" s="2" t="s">
        <v>32</v>
      </c>
      <c r="K51" s="10" t="s">
        <v>36</v>
      </c>
    </row>
    <row r="52" spans="1:11" ht="102" customHeight="1" x14ac:dyDescent="0.45">
      <c r="A52" s="2">
        <v>47</v>
      </c>
      <c r="B52" s="22" t="s">
        <v>48</v>
      </c>
      <c r="C52" s="5">
        <v>43539</v>
      </c>
      <c r="D52" s="7">
        <f>WORKDAY(C52,6,'Выходные дни'!$A$1:$A$115)</f>
        <v>43549</v>
      </c>
      <c r="E52" s="7">
        <f>WORKDAY(D52,5,'Выходные дни'!$A$1:$A$115)</f>
        <v>43556</v>
      </c>
      <c r="F52" s="7">
        <f>WORKDAY(E52,10,'Выходные дни'!$A$1:$A$115)</f>
        <v>43570</v>
      </c>
      <c r="G52" s="7">
        <f>WORKDAY(F52,19,'Выходные дни'!$A$1:$A$115)</f>
        <v>43602</v>
      </c>
      <c r="H52" s="7">
        <f>WORKDAY(G52,16,'Выходные дни'!$A$1:$A$115)</f>
        <v>43626</v>
      </c>
      <c r="I52" s="2" t="s">
        <v>49</v>
      </c>
      <c r="J52" s="2" t="s">
        <v>18</v>
      </c>
      <c r="K52" s="10" t="s">
        <v>50</v>
      </c>
    </row>
    <row r="53" spans="1:11" ht="81" customHeight="1" x14ac:dyDescent="0.45">
      <c r="A53" s="2">
        <v>48</v>
      </c>
      <c r="B53" s="22" t="s">
        <v>70</v>
      </c>
      <c r="C53" s="5">
        <v>43543</v>
      </c>
      <c r="D53" s="7">
        <f>WORKDAY(C53,6,'Выходные дни'!$A$1:$A$115)</f>
        <v>43551</v>
      </c>
      <c r="E53" s="7">
        <f>WORKDAY(D53,5,'Выходные дни'!$A$1:$A$115)</f>
        <v>43558</v>
      </c>
      <c r="F53" s="7">
        <f>WORKDAY(E53,10,'Выходные дни'!$A$1:$A$115)</f>
        <v>43572</v>
      </c>
      <c r="G53" s="7">
        <f>WORKDAY(F53,19,'Выходные дни'!$A$1:$A$115)</f>
        <v>43606</v>
      </c>
      <c r="H53" s="7">
        <f>WORKDAY(G53,16,'Выходные дни'!$A$1:$A$115)</f>
        <v>43629</v>
      </c>
      <c r="I53" s="2" t="s">
        <v>15</v>
      </c>
      <c r="J53" s="2" t="s">
        <v>6</v>
      </c>
      <c r="K53" s="3" t="s">
        <v>16</v>
      </c>
    </row>
    <row r="54" spans="1:11" ht="63" x14ac:dyDescent="0.45">
      <c r="A54" s="2">
        <v>49</v>
      </c>
      <c r="B54" s="22" t="s">
        <v>71</v>
      </c>
      <c r="C54" s="5">
        <v>43544</v>
      </c>
      <c r="D54" s="7">
        <f>WORKDAY(C54,6,'Выходные дни'!$A$1:$A$115)</f>
        <v>43552</v>
      </c>
      <c r="E54" s="7">
        <f>WORKDAY(D54,5,'Выходные дни'!$A$1:$A$115)</f>
        <v>43559</v>
      </c>
      <c r="F54" s="7">
        <f>WORKDAY(E54,10,'Выходные дни'!$A$1:$A$115)</f>
        <v>43573</v>
      </c>
      <c r="G54" s="7">
        <f>WORKDAY(F54,19,'Выходные дни'!$A$1:$A$115)</f>
        <v>43607</v>
      </c>
      <c r="H54" s="7">
        <f>WORKDAY(G54,16,'Выходные дни'!$A$1:$A$115)</f>
        <v>43630</v>
      </c>
      <c r="I54" s="4" t="s">
        <v>10</v>
      </c>
      <c r="J54" s="2" t="s">
        <v>32</v>
      </c>
      <c r="K54" s="3" t="s">
        <v>9</v>
      </c>
    </row>
    <row r="55" spans="1:11" ht="78.75" x14ac:dyDescent="0.45">
      <c r="A55" s="2">
        <v>50</v>
      </c>
      <c r="B55" s="22" t="s">
        <v>72</v>
      </c>
      <c r="C55" s="5">
        <v>43545</v>
      </c>
      <c r="D55" s="7">
        <f>WORKDAY(C55,6,'Выходные дни'!$A$1:$A$115)</f>
        <v>43553</v>
      </c>
      <c r="E55" s="7">
        <f>WORKDAY(D55,5,'Выходные дни'!$A$1:$A$115)</f>
        <v>43560</v>
      </c>
      <c r="F55" s="7">
        <f>WORKDAY(E55,10,'Выходные дни'!$A$1:$A$115)</f>
        <v>43574</v>
      </c>
      <c r="G55" s="7">
        <f>WORKDAY(F55,19,'Выходные дни'!$A$1:$A$115)</f>
        <v>43608</v>
      </c>
      <c r="H55" s="7">
        <f>WORKDAY(G55,16,'Выходные дни'!$A$1:$A$115)</f>
        <v>43633</v>
      </c>
      <c r="I55" s="2" t="s">
        <v>35</v>
      </c>
      <c r="J55" s="2" t="s">
        <v>32</v>
      </c>
      <c r="K55" s="10" t="s">
        <v>36</v>
      </c>
    </row>
  </sheetData>
  <mergeCells count="3">
    <mergeCell ref="A1:K1"/>
    <mergeCell ref="A2:K2"/>
    <mergeCell ref="A3:K3"/>
  </mergeCells>
  <phoneticPr fontId="1" type="noConversion"/>
  <hyperlinks>
    <hyperlink ref="K14" r:id="rId1"/>
    <hyperlink ref="K15" r:id="rId2"/>
    <hyperlink ref="K25" r:id="rId3"/>
    <hyperlink ref="K26" r:id="rId4"/>
    <hyperlink ref="K11" r:id="rId5"/>
    <hyperlink ref="K12" r:id="rId6"/>
    <hyperlink ref="K27" r:id="rId7"/>
    <hyperlink ref="K32" r:id="rId8"/>
    <hyperlink ref="K39" r:id="rId9"/>
    <hyperlink ref="K51" r:id="rId10"/>
    <hyperlink ref="K55" r:id="rId11"/>
    <hyperlink ref="K16" r:id="rId12"/>
    <hyperlink ref="K53" r:id="rId13"/>
    <hyperlink ref="K46" r:id="rId14"/>
    <hyperlink ref="K38" r:id="rId15"/>
    <hyperlink ref="K41" r:id="rId16"/>
    <hyperlink ref="K21" r:id="rId17"/>
    <hyperlink ref="K31" r:id="rId18"/>
    <hyperlink ref="K43" r:id="rId19"/>
    <hyperlink ref="K52" r:id="rId20"/>
    <hyperlink ref="K49" r:id="rId21"/>
    <hyperlink ref="K33" r:id="rId22"/>
    <hyperlink ref="K47" r:id="rId23"/>
  </hyperlinks>
  <pageMargins left="0.9055118110236221" right="0.70866141732283472" top="0.35433070866141736" bottom="0.35433070866141736" header="0.31496062992125984" footer="0.31496062992125984"/>
  <pageSetup paperSize="9" scale="14" orientation="landscape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76" workbookViewId="0">
      <selection activeCell="H19" sqref="H19"/>
    </sheetView>
  </sheetViews>
  <sheetFormatPr defaultRowHeight="12.75" x14ac:dyDescent="0.2"/>
  <cols>
    <col min="1" max="1" width="11" customWidth="1"/>
  </cols>
  <sheetData>
    <row r="1" spans="1:1" x14ac:dyDescent="0.2">
      <c r="A1" s="6">
        <v>43296</v>
      </c>
    </row>
    <row r="2" spans="1:1" x14ac:dyDescent="0.2">
      <c r="A2" s="6">
        <v>43302</v>
      </c>
    </row>
    <row r="3" spans="1:1" x14ac:dyDescent="0.2">
      <c r="A3" s="6">
        <v>43303</v>
      </c>
    </row>
    <row r="4" spans="1:1" x14ac:dyDescent="0.2">
      <c r="A4" s="6">
        <v>43309</v>
      </c>
    </row>
    <row r="5" spans="1:1" x14ac:dyDescent="0.2">
      <c r="A5" s="6">
        <v>43310</v>
      </c>
    </row>
    <row r="6" spans="1:1" x14ac:dyDescent="0.2">
      <c r="A6" s="6">
        <v>43316</v>
      </c>
    </row>
    <row r="7" spans="1:1" x14ac:dyDescent="0.2">
      <c r="A7" s="6">
        <v>43317</v>
      </c>
    </row>
    <row r="8" spans="1:1" x14ac:dyDescent="0.2">
      <c r="A8" s="6">
        <v>43323</v>
      </c>
    </row>
    <row r="9" spans="1:1" x14ac:dyDescent="0.2">
      <c r="A9" s="6">
        <v>43324</v>
      </c>
    </row>
    <row r="10" spans="1:1" x14ac:dyDescent="0.2">
      <c r="A10" s="6">
        <v>43330</v>
      </c>
    </row>
    <row r="11" spans="1:1" x14ac:dyDescent="0.2">
      <c r="A11" s="6">
        <v>43331</v>
      </c>
    </row>
    <row r="12" spans="1:1" x14ac:dyDescent="0.2">
      <c r="A12" s="6">
        <v>43337</v>
      </c>
    </row>
    <row r="13" spans="1:1" x14ac:dyDescent="0.2">
      <c r="A13" s="6">
        <v>43338</v>
      </c>
    </row>
    <row r="14" spans="1:1" x14ac:dyDescent="0.2">
      <c r="A14" s="6">
        <v>43344</v>
      </c>
    </row>
    <row r="15" spans="1:1" x14ac:dyDescent="0.2">
      <c r="A15" s="6">
        <v>43345</v>
      </c>
    </row>
    <row r="16" spans="1:1" x14ac:dyDescent="0.2">
      <c r="A16" s="6">
        <v>43351</v>
      </c>
    </row>
    <row r="17" spans="1:1" x14ac:dyDescent="0.2">
      <c r="A17" s="6">
        <v>43352</v>
      </c>
    </row>
    <row r="18" spans="1:1" x14ac:dyDescent="0.2">
      <c r="A18" s="6">
        <v>43358</v>
      </c>
    </row>
    <row r="19" spans="1:1" x14ac:dyDescent="0.2">
      <c r="A19" s="6">
        <v>43359</v>
      </c>
    </row>
    <row r="20" spans="1:1" x14ac:dyDescent="0.2">
      <c r="A20" s="6">
        <v>43365</v>
      </c>
    </row>
    <row r="21" spans="1:1" x14ac:dyDescent="0.2">
      <c r="A21" s="6">
        <v>43366</v>
      </c>
    </row>
    <row r="22" spans="1:1" x14ac:dyDescent="0.2">
      <c r="A22" s="6">
        <v>43372</v>
      </c>
    </row>
    <row r="23" spans="1:1" x14ac:dyDescent="0.2">
      <c r="A23" s="6">
        <v>43373</v>
      </c>
    </row>
    <row r="24" spans="1:1" x14ac:dyDescent="0.2">
      <c r="A24" s="6">
        <v>43379</v>
      </c>
    </row>
    <row r="25" spans="1:1" x14ac:dyDescent="0.2">
      <c r="A25" s="6">
        <v>43380</v>
      </c>
    </row>
    <row r="26" spans="1:1" x14ac:dyDescent="0.2">
      <c r="A26" s="6">
        <v>43386</v>
      </c>
    </row>
    <row r="27" spans="1:1" x14ac:dyDescent="0.2">
      <c r="A27" s="6">
        <v>43387</v>
      </c>
    </row>
    <row r="28" spans="1:1" x14ac:dyDescent="0.2">
      <c r="A28" s="6">
        <v>43393</v>
      </c>
    </row>
    <row r="29" spans="1:1" x14ac:dyDescent="0.2">
      <c r="A29" s="6">
        <v>43394</v>
      </c>
    </row>
    <row r="30" spans="1:1" x14ac:dyDescent="0.2">
      <c r="A30" s="6">
        <v>43400</v>
      </c>
    </row>
    <row r="31" spans="1:1" x14ac:dyDescent="0.2">
      <c r="A31" s="6">
        <v>43401</v>
      </c>
    </row>
    <row r="32" spans="1:1" x14ac:dyDescent="0.2">
      <c r="A32" s="6">
        <v>43407</v>
      </c>
    </row>
    <row r="33" spans="1:1" x14ac:dyDescent="0.2">
      <c r="A33" s="6">
        <v>43408</v>
      </c>
    </row>
    <row r="34" spans="1:1" x14ac:dyDescent="0.2">
      <c r="A34" s="6">
        <v>43409</v>
      </c>
    </row>
    <row r="35" spans="1:1" x14ac:dyDescent="0.2">
      <c r="A35" s="6">
        <v>43414</v>
      </c>
    </row>
    <row r="36" spans="1:1" x14ac:dyDescent="0.2">
      <c r="A36" s="6">
        <v>43384</v>
      </c>
    </row>
    <row r="37" spans="1:1" x14ac:dyDescent="0.2">
      <c r="A37" s="6">
        <v>43421</v>
      </c>
    </row>
    <row r="38" spans="1:1" x14ac:dyDescent="0.2">
      <c r="A38" s="6">
        <v>43422</v>
      </c>
    </row>
    <row r="39" spans="1:1" x14ac:dyDescent="0.2">
      <c r="A39" s="6">
        <v>43428</v>
      </c>
    </row>
    <row r="40" spans="1:1" x14ac:dyDescent="0.2">
      <c r="A40" s="6">
        <v>43429</v>
      </c>
    </row>
    <row r="41" spans="1:1" x14ac:dyDescent="0.2">
      <c r="A41" s="6">
        <v>43435</v>
      </c>
    </row>
    <row r="42" spans="1:1" x14ac:dyDescent="0.2">
      <c r="A42" s="6">
        <v>43436</v>
      </c>
    </row>
    <row r="43" spans="1:1" x14ac:dyDescent="0.2">
      <c r="A43" s="6">
        <v>43442</v>
      </c>
    </row>
    <row r="44" spans="1:1" x14ac:dyDescent="0.2">
      <c r="A44" s="6">
        <v>43443</v>
      </c>
    </row>
    <row r="45" spans="1:1" x14ac:dyDescent="0.2">
      <c r="A45" s="6">
        <v>43449</v>
      </c>
    </row>
    <row r="46" spans="1:1" x14ac:dyDescent="0.2">
      <c r="A46" s="6">
        <v>43450</v>
      </c>
    </row>
    <row r="47" spans="1:1" x14ac:dyDescent="0.2">
      <c r="A47" s="6">
        <v>43456</v>
      </c>
    </row>
    <row r="48" spans="1:1" x14ac:dyDescent="0.2">
      <c r="A48" s="6">
        <v>43457</v>
      </c>
    </row>
    <row r="49" spans="1:1" x14ac:dyDescent="0.2">
      <c r="A49" s="6">
        <v>43464</v>
      </c>
    </row>
    <row r="50" spans="1:1" x14ac:dyDescent="0.2">
      <c r="A50" s="6">
        <v>43465</v>
      </c>
    </row>
    <row r="51" spans="1:1" x14ac:dyDescent="0.2">
      <c r="A51" s="6">
        <v>43466</v>
      </c>
    </row>
    <row r="52" spans="1:1" x14ac:dyDescent="0.2">
      <c r="A52" s="6">
        <v>43467</v>
      </c>
    </row>
    <row r="53" spans="1:1" x14ac:dyDescent="0.2">
      <c r="A53" s="6">
        <v>43468</v>
      </c>
    </row>
    <row r="54" spans="1:1" x14ac:dyDescent="0.2">
      <c r="A54" s="6">
        <v>43469</v>
      </c>
    </row>
    <row r="55" spans="1:1" x14ac:dyDescent="0.2">
      <c r="A55" s="6">
        <v>43470</v>
      </c>
    </row>
    <row r="56" spans="1:1" x14ac:dyDescent="0.2">
      <c r="A56" s="6">
        <v>43471</v>
      </c>
    </row>
    <row r="57" spans="1:1" x14ac:dyDescent="0.2">
      <c r="A57" s="6">
        <v>43472</v>
      </c>
    </row>
    <row r="58" spans="1:1" x14ac:dyDescent="0.2">
      <c r="A58" s="6">
        <v>43473</v>
      </c>
    </row>
    <row r="59" spans="1:1" x14ac:dyDescent="0.2">
      <c r="A59" s="6">
        <v>43477</v>
      </c>
    </row>
    <row r="60" spans="1:1" x14ac:dyDescent="0.2">
      <c r="A60" s="6">
        <v>43478</v>
      </c>
    </row>
    <row r="61" spans="1:1" x14ac:dyDescent="0.2">
      <c r="A61" s="6">
        <v>43484</v>
      </c>
    </row>
    <row r="62" spans="1:1" x14ac:dyDescent="0.2">
      <c r="A62" s="6">
        <v>43485</v>
      </c>
    </row>
    <row r="63" spans="1:1" x14ac:dyDescent="0.2">
      <c r="A63" s="6">
        <v>43491</v>
      </c>
    </row>
    <row r="64" spans="1:1" x14ac:dyDescent="0.2">
      <c r="A64" s="6">
        <v>43492</v>
      </c>
    </row>
    <row r="65" spans="1:1" x14ac:dyDescent="0.2">
      <c r="A65" s="6">
        <v>43498</v>
      </c>
    </row>
    <row r="66" spans="1:1" x14ac:dyDescent="0.2">
      <c r="A66" s="6">
        <v>43499</v>
      </c>
    </row>
    <row r="67" spans="1:1" x14ac:dyDescent="0.2">
      <c r="A67" s="6">
        <v>43505</v>
      </c>
    </row>
    <row r="68" spans="1:1" x14ac:dyDescent="0.2">
      <c r="A68" s="6">
        <v>43506</v>
      </c>
    </row>
    <row r="69" spans="1:1" x14ac:dyDescent="0.2">
      <c r="A69" s="6">
        <v>43512</v>
      </c>
    </row>
    <row r="70" spans="1:1" x14ac:dyDescent="0.2">
      <c r="A70" s="6">
        <v>43513</v>
      </c>
    </row>
    <row r="71" spans="1:1" x14ac:dyDescent="0.2">
      <c r="A71" s="6">
        <v>43519</v>
      </c>
    </row>
    <row r="72" spans="1:1" x14ac:dyDescent="0.2">
      <c r="A72" s="6">
        <v>43520</v>
      </c>
    </row>
    <row r="73" spans="1:1" x14ac:dyDescent="0.2">
      <c r="A73" s="6">
        <v>43526</v>
      </c>
    </row>
    <row r="74" spans="1:1" x14ac:dyDescent="0.2">
      <c r="A74" s="6">
        <v>43527</v>
      </c>
    </row>
    <row r="75" spans="1:1" x14ac:dyDescent="0.2">
      <c r="A75" s="6">
        <v>43532</v>
      </c>
    </row>
    <row r="76" spans="1:1" x14ac:dyDescent="0.2">
      <c r="A76" s="6">
        <v>43533</v>
      </c>
    </row>
    <row r="77" spans="1:1" x14ac:dyDescent="0.2">
      <c r="A77" s="6">
        <v>43534</v>
      </c>
    </row>
    <row r="78" spans="1:1" x14ac:dyDescent="0.2">
      <c r="A78" s="6">
        <v>43540</v>
      </c>
    </row>
    <row r="79" spans="1:1" x14ac:dyDescent="0.2">
      <c r="A79" s="6">
        <v>43541</v>
      </c>
    </row>
    <row r="80" spans="1:1" x14ac:dyDescent="0.2">
      <c r="A80" s="6">
        <v>43547</v>
      </c>
    </row>
    <row r="81" spans="1:1" x14ac:dyDescent="0.2">
      <c r="A81" s="6">
        <v>43548</v>
      </c>
    </row>
    <row r="82" spans="1:1" x14ac:dyDescent="0.2">
      <c r="A82" s="6">
        <v>43554</v>
      </c>
    </row>
    <row r="83" spans="1:1" x14ac:dyDescent="0.2">
      <c r="A83" s="6">
        <v>43555</v>
      </c>
    </row>
    <row r="84" spans="1:1" x14ac:dyDescent="0.2">
      <c r="A84" s="6">
        <v>43561</v>
      </c>
    </row>
    <row r="85" spans="1:1" x14ac:dyDescent="0.2">
      <c r="A85" s="6">
        <v>43562</v>
      </c>
    </row>
    <row r="86" spans="1:1" x14ac:dyDescent="0.2">
      <c r="A86" s="6">
        <v>43568</v>
      </c>
    </row>
    <row r="87" spans="1:1" x14ac:dyDescent="0.2">
      <c r="A87" s="6">
        <v>43569</v>
      </c>
    </row>
    <row r="88" spans="1:1" x14ac:dyDescent="0.2">
      <c r="A88" s="6">
        <v>43575</v>
      </c>
    </row>
    <row r="89" spans="1:1" x14ac:dyDescent="0.2">
      <c r="A89" s="6">
        <v>43576</v>
      </c>
    </row>
    <row r="90" spans="1:1" x14ac:dyDescent="0.2">
      <c r="A90" s="6">
        <v>43582</v>
      </c>
    </row>
    <row r="91" spans="1:1" x14ac:dyDescent="0.2">
      <c r="A91" s="6">
        <v>43583</v>
      </c>
    </row>
    <row r="92" spans="1:1" x14ac:dyDescent="0.2">
      <c r="A92" s="6">
        <v>43586</v>
      </c>
    </row>
    <row r="93" spans="1:1" x14ac:dyDescent="0.2">
      <c r="A93" s="6">
        <v>43587</v>
      </c>
    </row>
    <row r="94" spans="1:1" x14ac:dyDescent="0.2">
      <c r="A94" s="6">
        <v>43588</v>
      </c>
    </row>
    <row r="95" spans="1:1" x14ac:dyDescent="0.2">
      <c r="A95" s="6">
        <v>43589</v>
      </c>
    </row>
    <row r="96" spans="1:1" x14ac:dyDescent="0.2">
      <c r="A96" s="6">
        <v>43590</v>
      </c>
    </row>
    <row r="97" spans="1:1" x14ac:dyDescent="0.2">
      <c r="A97" s="6">
        <v>43594</v>
      </c>
    </row>
    <row r="98" spans="1:1" x14ac:dyDescent="0.2">
      <c r="A98" s="6">
        <v>43595</v>
      </c>
    </row>
    <row r="99" spans="1:1" x14ac:dyDescent="0.2">
      <c r="A99" s="6">
        <v>43596</v>
      </c>
    </row>
    <row r="100" spans="1:1" x14ac:dyDescent="0.2">
      <c r="A100" s="6">
        <v>43597</v>
      </c>
    </row>
    <row r="101" spans="1:1" x14ac:dyDescent="0.2">
      <c r="A101" s="6">
        <v>43603</v>
      </c>
    </row>
    <row r="102" spans="1:1" x14ac:dyDescent="0.2">
      <c r="A102" s="6">
        <v>43604</v>
      </c>
    </row>
    <row r="103" spans="1:1" x14ac:dyDescent="0.2">
      <c r="A103" s="6">
        <v>43610</v>
      </c>
    </row>
    <row r="104" spans="1:1" x14ac:dyDescent="0.2">
      <c r="A104" s="6">
        <v>43611</v>
      </c>
    </row>
    <row r="105" spans="1:1" x14ac:dyDescent="0.2">
      <c r="A105" s="6">
        <v>43617</v>
      </c>
    </row>
    <row r="106" spans="1:1" x14ac:dyDescent="0.2">
      <c r="A106" s="6">
        <v>43618</v>
      </c>
    </row>
    <row r="107" spans="1:1" x14ac:dyDescent="0.2">
      <c r="A107" s="6">
        <v>43624</v>
      </c>
    </row>
    <row r="108" spans="1:1" x14ac:dyDescent="0.2">
      <c r="A108" s="6">
        <v>43625</v>
      </c>
    </row>
    <row r="109" spans="1:1" x14ac:dyDescent="0.2">
      <c r="A109" s="6">
        <v>43628</v>
      </c>
    </row>
    <row r="110" spans="1:1" x14ac:dyDescent="0.2">
      <c r="A110" s="6">
        <v>43631</v>
      </c>
    </row>
    <row r="111" spans="1:1" x14ac:dyDescent="0.2">
      <c r="A111" s="6">
        <v>43632</v>
      </c>
    </row>
    <row r="112" spans="1:1" x14ac:dyDescent="0.2">
      <c r="A112" s="6">
        <v>43638</v>
      </c>
    </row>
    <row r="113" spans="1:1" x14ac:dyDescent="0.2">
      <c r="A113" s="6">
        <v>43639</v>
      </c>
    </row>
    <row r="114" spans="1:1" x14ac:dyDescent="0.2">
      <c r="A114" s="6">
        <v>43645</v>
      </c>
    </row>
    <row r="115" spans="1:1" x14ac:dyDescent="0.2">
      <c r="A115" s="6">
        <v>43646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76723BB25CDC498B11E5B2604F65F3" ma:contentTypeVersion="1" ma:contentTypeDescription="Создание документа." ma:contentTypeScope="" ma:versionID="578f7ebbab4a4dc0ce4436fea1d7e64d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ED5966-F14A-4BE9-964D-4772A2977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B1970-85D5-4059-BF62-AFE36A33E293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3e86b4f3-af7f-457d-9594-a05f1006dc5e"/>
  </ds:schemaRefs>
</ds:datastoreItem>
</file>

<file path=customXml/itemProps3.xml><?xml version="1.0" encoding="utf-8"?>
<ds:datastoreItem xmlns:ds="http://schemas.openxmlformats.org/officeDocument/2006/customXml" ds:itemID="{4F4D3105-AA7A-4110-B29F-77973BEDE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тендеров работы,услуги </vt:lpstr>
      <vt:lpstr>Выходные дни</vt:lpstr>
      <vt:lpstr>'план тендеров работы,услуги '!Область_печати</vt:lpstr>
    </vt:vector>
  </TitlesOfParts>
  <Company>vsw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SPARYSHKIN_DA</dc:creator>
  <cp:lastModifiedBy>Администратор</cp:lastModifiedBy>
  <cp:lastPrinted>2018-12-21T08:55:27Z</cp:lastPrinted>
  <dcterms:created xsi:type="dcterms:W3CDTF">2009-01-28T07:03:14Z</dcterms:created>
  <dcterms:modified xsi:type="dcterms:W3CDTF">2018-12-24T11:08:27Z</dcterms:modified>
</cp:coreProperties>
</file>